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еню 2023 - 2024\"/>
    </mc:Choice>
  </mc:AlternateContent>
  <bookViews>
    <workbookView xWindow="-120" yWindow="-120" windowWidth="15570" windowHeight="125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9" i="1" l="1"/>
  <c r="F410" i="1" s="1"/>
  <c r="J409" i="1"/>
  <c r="I409" i="1"/>
  <c r="I410" i="1" s="1"/>
  <c r="H409" i="1"/>
  <c r="H410" i="1" s="1"/>
  <c r="G409" i="1"/>
  <c r="G410" i="1" s="1"/>
  <c r="J405" i="1"/>
  <c r="I405" i="1"/>
  <c r="H405" i="1"/>
  <c r="G405" i="1"/>
  <c r="G397" i="1"/>
  <c r="F397" i="1"/>
  <c r="J397" i="1"/>
  <c r="I397" i="1"/>
  <c r="H397" i="1"/>
  <c r="G377" i="1"/>
  <c r="H377" i="1"/>
  <c r="I377" i="1"/>
  <c r="J377" i="1"/>
  <c r="F377" i="1"/>
  <c r="J389" i="1"/>
  <c r="I389" i="1"/>
  <c r="H389" i="1"/>
  <c r="G389" i="1"/>
  <c r="F389" i="1"/>
  <c r="J385" i="1"/>
  <c r="I385" i="1"/>
  <c r="H385" i="1"/>
  <c r="G385" i="1"/>
  <c r="F385" i="1"/>
  <c r="G357" i="1"/>
  <c r="H357" i="1"/>
  <c r="I357" i="1"/>
  <c r="J357" i="1"/>
  <c r="F357" i="1"/>
  <c r="J368" i="1"/>
  <c r="I368" i="1"/>
  <c r="H368" i="1"/>
  <c r="G368" i="1"/>
  <c r="F368" i="1"/>
  <c r="J364" i="1"/>
  <c r="I364" i="1"/>
  <c r="H364" i="1"/>
  <c r="G364" i="1"/>
  <c r="F364" i="1"/>
  <c r="F345" i="1"/>
  <c r="J349" i="1"/>
  <c r="I349" i="1"/>
  <c r="H349" i="1"/>
  <c r="G349" i="1"/>
  <c r="F349" i="1"/>
  <c r="J345" i="1"/>
  <c r="I345" i="1"/>
  <c r="H345" i="1"/>
  <c r="G345" i="1"/>
  <c r="J338" i="1"/>
  <c r="I338" i="1"/>
  <c r="H338" i="1"/>
  <c r="G338" i="1"/>
  <c r="F338" i="1"/>
  <c r="J329" i="1"/>
  <c r="I329" i="1"/>
  <c r="H329" i="1"/>
  <c r="G329" i="1"/>
  <c r="F329" i="1"/>
  <c r="J325" i="1"/>
  <c r="I325" i="1"/>
  <c r="H325" i="1"/>
  <c r="G325" i="1"/>
  <c r="J317" i="1"/>
  <c r="I317" i="1"/>
  <c r="H317" i="1"/>
  <c r="G317" i="1"/>
  <c r="F317" i="1"/>
  <c r="F309" i="1"/>
  <c r="J309" i="1"/>
  <c r="I309" i="1"/>
  <c r="H309" i="1"/>
  <c r="G309" i="1"/>
  <c r="J305" i="1"/>
  <c r="I305" i="1"/>
  <c r="H305" i="1"/>
  <c r="G305" i="1"/>
  <c r="G297" i="1"/>
  <c r="H297" i="1"/>
  <c r="I297" i="1"/>
  <c r="J297" i="1"/>
  <c r="F297" i="1"/>
  <c r="I289" i="1"/>
  <c r="J289" i="1"/>
  <c r="H289" i="1"/>
  <c r="G289" i="1"/>
  <c r="F289" i="1"/>
  <c r="G285" i="1"/>
  <c r="H285" i="1"/>
  <c r="I285" i="1"/>
  <c r="J285" i="1"/>
  <c r="F285" i="1"/>
  <c r="J410" i="1" l="1"/>
  <c r="J390" i="1"/>
  <c r="I390" i="1"/>
  <c r="F390" i="1"/>
  <c r="G390" i="1"/>
  <c r="H390" i="1"/>
  <c r="I369" i="1"/>
  <c r="F330" i="1"/>
  <c r="G369" i="1"/>
  <c r="H369" i="1"/>
  <c r="J330" i="1"/>
  <c r="F369" i="1"/>
  <c r="J369" i="1"/>
  <c r="J350" i="1"/>
  <c r="I350" i="1"/>
  <c r="H350" i="1"/>
  <c r="F350" i="1"/>
  <c r="G330" i="1"/>
  <c r="H330" i="1"/>
  <c r="I330" i="1"/>
  <c r="G350" i="1"/>
  <c r="H310" i="1"/>
  <c r="G310" i="1"/>
  <c r="F310" i="1"/>
  <c r="J310" i="1"/>
  <c r="I310" i="1"/>
  <c r="G277" i="1"/>
  <c r="G290" i="1" s="1"/>
  <c r="H277" i="1"/>
  <c r="H290" i="1" s="1"/>
  <c r="I277" i="1"/>
  <c r="I290" i="1" s="1"/>
  <c r="J277" i="1"/>
  <c r="J290" i="1" s="1"/>
  <c r="F290" i="1"/>
  <c r="G268" i="1"/>
  <c r="H268" i="1"/>
  <c r="I268" i="1"/>
  <c r="J268" i="1"/>
  <c r="F268" i="1"/>
  <c r="G264" i="1"/>
  <c r="H264" i="1"/>
  <c r="I264" i="1"/>
  <c r="J264" i="1"/>
  <c r="F264" i="1"/>
  <c r="G256" i="1"/>
  <c r="H256" i="1"/>
  <c r="I256" i="1"/>
  <c r="J256" i="1"/>
  <c r="F256" i="1"/>
  <c r="F247" i="1"/>
  <c r="G247" i="1"/>
  <c r="H247" i="1"/>
  <c r="I247" i="1"/>
  <c r="J247" i="1"/>
  <c r="G243" i="1"/>
  <c r="H243" i="1"/>
  <c r="I243" i="1"/>
  <c r="J243" i="1"/>
  <c r="G235" i="1"/>
  <c r="H235" i="1"/>
  <c r="I235" i="1"/>
  <c r="J235" i="1"/>
  <c r="F235" i="1"/>
  <c r="F269" i="1" l="1"/>
  <c r="J269" i="1"/>
  <c r="G269" i="1"/>
  <c r="H269" i="1"/>
  <c r="I269" i="1"/>
  <c r="F248" i="1"/>
  <c r="J248" i="1"/>
  <c r="I248" i="1"/>
  <c r="H248" i="1"/>
  <c r="G248" i="1"/>
  <c r="J226" i="1"/>
  <c r="I226" i="1"/>
  <c r="H226" i="1"/>
  <c r="G226" i="1"/>
  <c r="F226" i="1"/>
  <c r="G222" i="1"/>
  <c r="H222" i="1"/>
  <c r="I222" i="1"/>
  <c r="J222" i="1"/>
  <c r="F222" i="1"/>
  <c r="F227" i="1" s="1"/>
  <c r="G214" i="1"/>
  <c r="G227" i="1" s="1"/>
  <c r="H214" i="1"/>
  <c r="H227" i="1" s="1"/>
  <c r="I214" i="1"/>
  <c r="J214" i="1"/>
  <c r="F214" i="1"/>
  <c r="G206" i="1"/>
  <c r="H206" i="1"/>
  <c r="I206" i="1"/>
  <c r="J206" i="1"/>
  <c r="F184" i="1"/>
  <c r="F206" i="1"/>
  <c r="J202" i="1"/>
  <c r="H202" i="1"/>
  <c r="I202" i="1"/>
  <c r="G202" i="1"/>
  <c r="G194" i="1"/>
  <c r="H194" i="1"/>
  <c r="I194" i="1"/>
  <c r="J194" i="1"/>
  <c r="F194" i="1"/>
  <c r="I227" i="1" l="1"/>
  <c r="J207" i="1"/>
  <c r="F207" i="1"/>
  <c r="J227" i="1"/>
  <c r="H207" i="1"/>
  <c r="I207" i="1"/>
  <c r="G207" i="1"/>
  <c r="G184" i="1"/>
  <c r="H184" i="1"/>
  <c r="I184" i="1"/>
  <c r="J184" i="1"/>
  <c r="J180" i="1"/>
  <c r="G180" i="1"/>
  <c r="H180" i="1"/>
  <c r="I180" i="1"/>
  <c r="F180" i="1"/>
  <c r="G163" i="1"/>
  <c r="H163" i="1"/>
  <c r="I163" i="1"/>
  <c r="J163" i="1"/>
  <c r="F163" i="1"/>
  <c r="G159" i="1"/>
  <c r="H159" i="1"/>
  <c r="I159" i="1"/>
  <c r="J159" i="1"/>
  <c r="F159" i="1"/>
  <c r="G145" i="1"/>
  <c r="H145" i="1"/>
  <c r="I145" i="1"/>
  <c r="J145" i="1"/>
  <c r="F145" i="1"/>
  <c r="J141" i="1"/>
  <c r="G141" i="1"/>
  <c r="H141" i="1"/>
  <c r="I141" i="1"/>
  <c r="F141" i="1"/>
  <c r="G125" i="1"/>
  <c r="H125" i="1"/>
  <c r="I125" i="1"/>
  <c r="J125" i="1"/>
  <c r="F125" i="1"/>
  <c r="F121" i="1"/>
  <c r="G121" i="1"/>
  <c r="H121" i="1"/>
  <c r="I121" i="1"/>
  <c r="J121" i="1"/>
  <c r="G105" i="1"/>
  <c r="H105" i="1"/>
  <c r="I105" i="1"/>
  <c r="J105" i="1"/>
  <c r="F105" i="1"/>
  <c r="H101" i="1"/>
  <c r="G101" i="1"/>
  <c r="I101" i="1"/>
  <c r="J101" i="1"/>
  <c r="F101" i="1"/>
  <c r="G84" i="1" l="1"/>
  <c r="H84" i="1"/>
  <c r="I84" i="1"/>
  <c r="J84" i="1"/>
  <c r="G80" i="1"/>
  <c r="H80" i="1"/>
  <c r="I80" i="1"/>
  <c r="J80" i="1"/>
  <c r="F72" i="1"/>
  <c r="F80" i="1"/>
  <c r="B85" i="1"/>
  <c r="A85" i="1"/>
  <c r="F84" i="1"/>
  <c r="G72" i="1"/>
  <c r="H72" i="1"/>
  <c r="I72" i="1"/>
  <c r="J72" i="1"/>
  <c r="G62" i="1"/>
  <c r="H62" i="1"/>
  <c r="I62" i="1"/>
  <c r="J62" i="1"/>
  <c r="F62" i="1"/>
  <c r="B31" i="1"/>
  <c r="G42" i="1"/>
  <c r="H42" i="1"/>
  <c r="I42" i="1"/>
  <c r="J42" i="1"/>
  <c r="F42" i="1"/>
  <c r="I18" i="1"/>
  <c r="I22" i="1"/>
  <c r="G22" i="1"/>
  <c r="H22" i="1"/>
  <c r="J22" i="1"/>
  <c r="F22" i="1"/>
  <c r="J172" i="1" l="1"/>
  <c r="J185" i="1" s="1"/>
  <c r="I172" i="1"/>
  <c r="I185" i="1" s="1"/>
  <c r="H172" i="1"/>
  <c r="H185" i="1" s="1"/>
  <c r="G172" i="1"/>
  <c r="G185" i="1" s="1"/>
  <c r="F172" i="1"/>
  <c r="F185" i="1" s="1"/>
  <c r="A114" i="1" l="1"/>
  <c r="B207" i="1"/>
  <c r="A207" i="1"/>
  <c r="B195" i="1"/>
  <c r="A195" i="1"/>
  <c r="B185" i="1"/>
  <c r="A185" i="1"/>
  <c r="B173" i="1"/>
  <c r="A173" i="1"/>
  <c r="B164" i="1"/>
  <c r="A164" i="1"/>
  <c r="B153" i="1"/>
  <c r="A153" i="1"/>
  <c r="J152" i="1"/>
  <c r="J164" i="1" s="1"/>
  <c r="I152" i="1"/>
  <c r="I164" i="1" s="1"/>
  <c r="H152" i="1"/>
  <c r="H164" i="1" s="1"/>
  <c r="G152" i="1"/>
  <c r="G164" i="1" s="1"/>
  <c r="F152" i="1"/>
  <c r="F164" i="1" s="1"/>
  <c r="B146" i="1"/>
  <c r="A146" i="1"/>
  <c r="B135" i="1"/>
  <c r="A135" i="1"/>
  <c r="J134" i="1"/>
  <c r="J146" i="1" s="1"/>
  <c r="I134" i="1"/>
  <c r="I146" i="1" s="1"/>
  <c r="H134" i="1"/>
  <c r="H146" i="1" s="1"/>
  <c r="G134" i="1"/>
  <c r="G146" i="1" s="1"/>
  <c r="F134" i="1"/>
  <c r="F146" i="1" s="1"/>
  <c r="B126" i="1"/>
  <c r="A126" i="1"/>
  <c r="B114" i="1"/>
  <c r="J113" i="1"/>
  <c r="J126" i="1" s="1"/>
  <c r="I113" i="1"/>
  <c r="I126" i="1" s="1"/>
  <c r="H113" i="1"/>
  <c r="H126" i="1" s="1"/>
  <c r="G113" i="1"/>
  <c r="G126" i="1" s="1"/>
  <c r="F113" i="1"/>
  <c r="F126" i="1" s="1"/>
  <c r="B106" i="1"/>
  <c r="A106" i="1"/>
  <c r="B94" i="1"/>
  <c r="A94" i="1"/>
  <c r="J93" i="1"/>
  <c r="J106" i="1" s="1"/>
  <c r="I93" i="1"/>
  <c r="I106" i="1" s="1"/>
  <c r="H93" i="1"/>
  <c r="H106" i="1" s="1"/>
  <c r="G93" i="1"/>
  <c r="G106" i="1" s="1"/>
  <c r="F93" i="1"/>
  <c r="F106" i="1" s="1"/>
  <c r="B73" i="1"/>
  <c r="A73" i="1"/>
  <c r="B63" i="1"/>
  <c r="A63" i="1"/>
  <c r="J58" i="1"/>
  <c r="I58" i="1"/>
  <c r="H58" i="1"/>
  <c r="G58" i="1"/>
  <c r="F58" i="1"/>
  <c r="B52" i="1"/>
  <c r="A52" i="1"/>
  <c r="J51" i="1"/>
  <c r="I51" i="1"/>
  <c r="H51" i="1"/>
  <c r="G51" i="1"/>
  <c r="F51" i="1"/>
  <c r="B43" i="1"/>
  <c r="A43" i="1"/>
  <c r="J38" i="1"/>
  <c r="I38" i="1"/>
  <c r="H38" i="1"/>
  <c r="G38" i="1"/>
  <c r="F38" i="1"/>
  <c r="A31" i="1"/>
  <c r="J30" i="1"/>
  <c r="I30" i="1"/>
  <c r="H30" i="1"/>
  <c r="G30" i="1"/>
  <c r="F30" i="1"/>
  <c r="B23" i="1"/>
  <c r="A23" i="1"/>
  <c r="B11" i="1"/>
  <c r="A11" i="1"/>
  <c r="G18" i="1"/>
  <c r="H18" i="1"/>
  <c r="J18" i="1"/>
  <c r="F18" i="1"/>
  <c r="G10" i="1"/>
  <c r="H10" i="1"/>
  <c r="I10" i="1"/>
  <c r="I23" i="1" s="1"/>
  <c r="J10" i="1"/>
  <c r="F10" i="1"/>
  <c r="H23" i="1" l="1"/>
  <c r="F23" i="1"/>
  <c r="J23" i="1"/>
  <c r="F43" i="1"/>
  <c r="F63" i="1"/>
  <c r="G63" i="1"/>
  <c r="I63" i="1"/>
  <c r="H63" i="1"/>
  <c r="J43" i="1"/>
  <c r="J63" i="1"/>
  <c r="G23" i="1"/>
  <c r="G412" i="1" s="1"/>
  <c r="H43" i="1"/>
  <c r="I43" i="1"/>
  <c r="I412" i="1" s="1"/>
  <c r="G43" i="1"/>
  <c r="F85" i="1"/>
  <c r="G85" i="1"/>
  <c r="H85" i="1"/>
  <c r="I85" i="1"/>
  <c r="J85" i="1"/>
  <c r="J412" i="1" l="1"/>
  <c r="F412" i="1"/>
  <c r="H412" i="1"/>
</calcChain>
</file>

<file path=xl/sharedStrings.xml><?xml version="1.0" encoding="utf-8"?>
<sst xmlns="http://schemas.openxmlformats.org/spreadsheetml/2006/main" count="928" uniqueCount="180">
  <si>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</si>
  <si>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</si>
  <si>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</si>
  <si>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</si>
  <si>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</si>
  <si>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</si>
  <si>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</si>
  <si>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</si>
  <si>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</si>
  <si>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</si>
  <si>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</si>
  <si>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</si>
  <si>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</si>
  <si>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</si>
  <si>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</si>
  <si>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</si>
  <si>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</si>
  <si>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</si>
  <si>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</si>
  <si>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</si>
  <si>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</si>
  <si>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</si>
  <si>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</si>
  <si>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</si>
  <si>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</si>
  <si>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</si>
  <si>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</si>
  <si>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Вес блюда, г</t>
  </si>
  <si>
    <t>день</t>
  </si>
  <si>
    <t>месяц</t>
  </si>
  <si>
    <t>год</t>
  </si>
  <si>
    <t>директор</t>
  </si>
  <si>
    <t>Помидор свежий порционный</t>
  </si>
  <si>
    <t>Батон белый</t>
  </si>
  <si>
    <t>Хлеб ржаной</t>
  </si>
  <si>
    <t>Огурец свежий порционный</t>
  </si>
  <si>
    <t>Суп "Волна"</t>
  </si>
  <si>
    <t>Котлета домашняя паровая</t>
  </si>
  <si>
    <t>Напиток из шиповника</t>
  </si>
  <si>
    <t xml:space="preserve">Хлеб пшеничный </t>
  </si>
  <si>
    <t>Гуляш из курицы с луком</t>
  </si>
  <si>
    <t>Гарнир Рис отварной с зеленью</t>
  </si>
  <si>
    <t>Борщ "Вегетерианский"</t>
  </si>
  <si>
    <t>Тефтели мясные в соусе</t>
  </si>
  <si>
    <t>Запеканка "Нежная"  с творогом</t>
  </si>
  <si>
    <t>Какао с молоком</t>
  </si>
  <si>
    <t>Огурец св. с горошком</t>
  </si>
  <si>
    <t>Суп крестьянский со сметаной</t>
  </si>
  <si>
    <t>Компот из сухофруктов</t>
  </si>
  <si>
    <t>Картофельное пюре</t>
  </si>
  <si>
    <t>Чай витаминный</t>
  </si>
  <si>
    <t>Соус Томат</t>
  </si>
  <si>
    <t>Гарнир Рис Цветной</t>
  </si>
  <si>
    <t>Щи из свежей капусты с картофелем</t>
  </si>
  <si>
    <t>Печень в сметанном соусе</t>
  </si>
  <si>
    <t>Картофель тушенный с луком</t>
  </si>
  <si>
    <t>Омлет</t>
  </si>
  <si>
    <t>Суп гороховый</t>
  </si>
  <si>
    <t>Гарнир гречка с овощами</t>
  </si>
  <si>
    <t xml:space="preserve">Чай с молоком </t>
  </si>
  <si>
    <t>Курица тушенная с картофелем</t>
  </si>
  <si>
    <t>Помидор свежий с горошком</t>
  </si>
  <si>
    <t>Каша рисовая молочная с маслом</t>
  </si>
  <si>
    <t>Чай с сахаром</t>
  </si>
  <si>
    <t>Свекольник со сметаной</t>
  </si>
  <si>
    <t>Котлета Мамина</t>
  </si>
  <si>
    <t>Суп овощной со сметаной</t>
  </si>
  <si>
    <t xml:space="preserve"> МБОУ "СОШ № 42" МО г. Братска</t>
  </si>
  <si>
    <t>А.Б. Борисов</t>
  </si>
  <si>
    <t>УТВЕРЖДАЮ:</t>
  </si>
  <si>
    <t>Каша деревенская гречневая с мясом (1 вариант)</t>
  </si>
  <si>
    <t>Пром</t>
  </si>
  <si>
    <t>Полдник</t>
  </si>
  <si>
    <t>Мандарины свежие</t>
  </si>
  <si>
    <t>сладкое</t>
  </si>
  <si>
    <t>Пирожок с вишней</t>
  </si>
  <si>
    <t>Молоко свежее</t>
  </si>
  <si>
    <t>ИТОГО ЗА ЗАВТРАК</t>
  </si>
  <si>
    <t>ИТОГО ЗА ОБЕД</t>
  </si>
  <si>
    <t>ИТОГО ЗА ПОЛДНИК</t>
  </si>
  <si>
    <t>Чай Русский</t>
  </si>
  <si>
    <t>Макароны отварные (рожки)</t>
  </si>
  <si>
    <t>Сок фруктовый</t>
  </si>
  <si>
    <t>Яблоки свежие</t>
  </si>
  <si>
    <t>Пирожок с бананом</t>
  </si>
  <si>
    <t>Кефир</t>
  </si>
  <si>
    <t>Джем фруктовый</t>
  </si>
  <si>
    <t>Жаркое по-домашнему</t>
  </si>
  <si>
    <t>Апельсин свежий</t>
  </si>
  <si>
    <t>Булочка дорожная</t>
  </si>
  <si>
    <t>Снежок</t>
  </si>
  <si>
    <t>Энергетическая ценность</t>
  </si>
  <si>
    <t>Горошек зелёный</t>
  </si>
  <si>
    <t>Тефтели рыбные лёгкие</t>
  </si>
  <si>
    <t>Соус сметанно-томатный</t>
  </si>
  <si>
    <t>Борщ с картофелем, капустой, сметаной</t>
  </si>
  <si>
    <t>Макароны с зеленью (регатоны)</t>
  </si>
  <si>
    <t>Чай французский (с ванилью)</t>
  </si>
  <si>
    <t>Печенье</t>
  </si>
  <si>
    <t>Биточки мясные</t>
  </si>
  <si>
    <t>Огурец солёный консервированный</t>
  </si>
  <si>
    <t>гор. Напиток</t>
  </si>
  <si>
    <t>Чай Итальянский (с корицей)</t>
  </si>
  <si>
    <t>Булочка с корицей</t>
  </si>
  <si>
    <t>Макароны с сыром (регатоны)</t>
  </si>
  <si>
    <t>Ёжики в томатно-сметанном соусе</t>
  </si>
  <si>
    <t>70/30</t>
  </si>
  <si>
    <t>Компот из вишни, смородины, яблока</t>
  </si>
  <si>
    <t>Кексик шоколадный</t>
  </si>
  <si>
    <t>Суп картофельный с крупой</t>
  </si>
  <si>
    <t>Рагу овощное с мясом</t>
  </si>
  <si>
    <t>Пирожоко с яблоком</t>
  </si>
  <si>
    <t>Чай вишнёвый</t>
  </si>
  <si>
    <t>Суп картофельный с вермишелью</t>
  </si>
  <si>
    <t>Плов со свининой</t>
  </si>
  <si>
    <t>Булочка молочная</t>
  </si>
  <si>
    <t>Суфле "Воздушное" творожное</t>
  </si>
  <si>
    <t>Чай с брусникой св/мор</t>
  </si>
  <si>
    <t>Тефтели рыбацкие</t>
  </si>
  <si>
    <t>Компот из яблок</t>
  </si>
  <si>
    <t>Булочка азовская</t>
  </si>
  <si>
    <t>Чай фруктовый</t>
  </si>
  <si>
    <t>Ёжики кур с овощами</t>
  </si>
  <si>
    <t>65/25</t>
  </si>
  <si>
    <t xml:space="preserve">Гарнир каша гречка вязкая  </t>
  </si>
  <si>
    <t>Булочка российская</t>
  </si>
  <si>
    <t>Каша Новгородская гречневая с курицей</t>
  </si>
  <si>
    <t>Рассольник домашний со сметаной</t>
  </si>
  <si>
    <t>Биточки детские</t>
  </si>
  <si>
    <t>Горошница-пюре</t>
  </si>
  <si>
    <t>Булочка Ёжик</t>
  </si>
  <si>
    <t>Каша дружба молочная с маслом</t>
  </si>
  <si>
    <t>молочное</t>
  </si>
  <si>
    <t>Масло сливочное порционное</t>
  </si>
  <si>
    <t>Сыр порциями</t>
  </si>
  <si>
    <t>Кофейный напиток Бодрость</t>
  </si>
  <si>
    <t>Булочка с повидлом</t>
  </si>
  <si>
    <t>Огурец свежий с горошком</t>
  </si>
  <si>
    <t>Борщ с картофелем, сметаной</t>
  </si>
  <si>
    <t>60/50</t>
  </si>
  <si>
    <t>Макроны отварные (рожки)</t>
  </si>
  <si>
    <t>хлеб белый</t>
  </si>
  <si>
    <t>хлеб чёрный</t>
  </si>
  <si>
    <t>Булочка Домашняя</t>
  </si>
  <si>
    <t>Каша солнышко молочная с маслом</t>
  </si>
  <si>
    <t>Запеканка "Нежная" с творогом</t>
  </si>
  <si>
    <t>Чай с молоком</t>
  </si>
  <si>
    <t>Суп рыбный (консервы)</t>
  </si>
  <si>
    <t>Гуляш мясной</t>
  </si>
  <si>
    <t>Гарнир каша перловая рассыпчатая</t>
  </si>
  <si>
    <t>Пирожок с картофелем</t>
  </si>
  <si>
    <t>Рыбный батончик (паровой)</t>
  </si>
  <si>
    <t>Соус молочный</t>
  </si>
  <si>
    <t>Чай с лимоном</t>
  </si>
  <si>
    <t>200/5</t>
  </si>
  <si>
    <t>Щи по-уральски со сметаной</t>
  </si>
  <si>
    <t>Голубцы Лето</t>
  </si>
  <si>
    <t>Коржик молочный</t>
  </si>
  <si>
    <t>Напиток из вишни, сухофруктов</t>
  </si>
  <si>
    <t>Котлета летняя</t>
  </si>
  <si>
    <t>Гарнир рис с морковью</t>
  </si>
  <si>
    <t>Огурец свежий с кукурузой</t>
  </si>
  <si>
    <t>Борщ с фасолью</t>
  </si>
  <si>
    <t>Запеканка печени с крупой и овощами</t>
  </si>
  <si>
    <t>Картофель, тушенный с луком</t>
  </si>
  <si>
    <t>Напиток из сухофруктов, шиповника</t>
  </si>
  <si>
    <t>Булочка Веснушка</t>
  </si>
  <si>
    <t>Котлета мясная</t>
  </si>
  <si>
    <t>Гарнир рис отварной с зеленью</t>
  </si>
  <si>
    <t>Суп картофельный со сметаной</t>
  </si>
  <si>
    <t>Компот из чернослива</t>
  </si>
  <si>
    <t>Курица тушёная с картофелем, овощами</t>
  </si>
  <si>
    <t>Каша пшенная молочная с маслом</t>
  </si>
  <si>
    <t>Напиток из сухофруктов с лимоном</t>
  </si>
  <si>
    <t>Булочка ванильная</t>
  </si>
  <si>
    <t>Гарнир гречка с морковью</t>
  </si>
  <si>
    <t>Картофель молочный</t>
  </si>
  <si>
    <t>Компот из вишни, изюма</t>
  </si>
  <si>
    <t>Среднее значение за период 20 дней:</t>
  </si>
  <si>
    <t>Типовое 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</si>
</sst>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4C4C4C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sz val="12"/>
      <color rgb="FF4C4C4C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" fillId="0" borderId="2" xfId="0" applyFont="1" applyBorder="1" applyProtection="1">
      <protection locked="0"/>
    </xf>
    <xf numFmtId="0" fontId="1" fillId="0" borderId="4" xfId="0" applyFont="1" applyBorder="1"/>
    <xf numFmtId="0" fontId="1" fillId="0" borderId="16" xfId="0" applyFont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/>
    <xf numFmtId="0" fontId="6" fillId="0" borderId="25" xfId="0" applyFont="1" applyBorder="1" applyAlignment="1">
      <alignment horizontal="center" vertical="top" wrapText="1"/>
    </xf>
    <xf numFmtId="0" fontId="1" fillId="0" borderId="5" xfId="0" applyFont="1" applyBorder="1" applyProtection="1"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0" borderId="25" xfId="0" applyFont="1" applyBorder="1"/>
    <xf numFmtId="0" fontId="1" fillId="0" borderId="8" xfId="0" applyFont="1" applyBorder="1" applyProtection="1">
      <protection locked="0"/>
    </xf>
    <xf numFmtId="0" fontId="1" fillId="0" borderId="30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/>
    </xf>
    <xf numFmtId="0" fontId="1" fillId="0" borderId="32" xfId="0" applyFont="1" applyBorder="1"/>
    <xf numFmtId="0" fontId="1" fillId="3" borderId="31" xfId="0" applyFont="1" applyFill="1" applyBorder="1" applyAlignment="1">
      <alignment horizontal="center" vertical="top" wrapText="1"/>
    </xf>
    <xf numFmtId="0" fontId="1" fillId="0" borderId="25" xfId="0" applyFont="1" applyBorder="1" applyProtection="1">
      <protection locked="0"/>
    </xf>
    <xf numFmtId="0" fontId="1" fillId="2" borderId="34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 vertical="center"/>
    </xf>
    <xf numFmtId="0" fontId="1" fillId="0" borderId="37" xfId="0" applyFont="1" applyBorder="1"/>
    <xf numFmtId="0" fontId="6" fillId="0" borderId="2" xfId="0" applyFont="1" applyBorder="1" applyAlignment="1">
      <alignment horizontal="center" vertical="center"/>
    </xf>
    <xf numFmtId="0" fontId="1" fillId="0" borderId="16" xfId="0" applyFont="1" applyBorder="1"/>
    <xf numFmtId="0" fontId="1" fillId="0" borderId="2" xfId="0" applyFont="1" applyBorder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0" fillId="0" borderId="2" xfId="0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left"/>
      <protection locked="0"/>
    </xf>
    <xf numFmtId="0" fontId="0" fillId="0" borderId="25" xfId="0" applyBorder="1" applyAlignment="1">
      <alignment horizontal="left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left"/>
      <protection locked="0"/>
    </xf>
    <xf numFmtId="0" fontId="0" fillId="0" borderId="22" xfId="0" applyBorder="1" applyAlignment="1">
      <alignment horizontal="left"/>
    </xf>
    <xf numFmtId="0" fontId="1" fillId="0" borderId="33" xfId="0" applyFont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2"/>
  <sheetViews>
    <sheetView tabSelected="1" zoomScale="90" zoomScaleNormal="90" workbookViewId="0">
      <pane xSplit="4" ySplit="5" topLeftCell="E402" activePane="bottomRight" state="frozen"/>
      <selection pane="topRight" activeCell="E1" sqref="E1"/>
      <selection pane="bottomLeft" activeCell="A6" sqref="A6"/>
      <selection pane="bottomRight" activeCell="G420" sqref="G420"/>
    </sheetView>
  </sheetViews>
  <sheetFormatPr defaultColWidth="9.140625" defaultRowHeight="15.75" x14ac:dyDescent="0.25"/>
  <cols>
    <col min="1" max="1" width="4.7109375" style="2" customWidth="1"/>
    <col min="2" max="2" width="6.140625" style="2" customWidth="1"/>
    <col min="3" max="3" width="9.5703125" style="1" bestFit="1" customWidth="1"/>
    <col min="4" max="4" width="17.7109375" style="1" bestFit="1" customWidth="1"/>
    <col min="5" max="5" width="52.5703125" style="2" customWidth="1"/>
    <col min="6" max="6" width="17.42578125" style="2" bestFit="1" customWidth="1"/>
    <col min="7" max="7" width="11.42578125" style="2" bestFit="1" customWidth="1"/>
    <col min="8" max="8" width="7.5703125" style="2" customWidth="1"/>
    <col min="9" max="9" width="9" style="2" bestFit="1" customWidth="1"/>
    <col min="10" max="10" width="10.140625" style="2" bestFit="1" customWidth="1"/>
    <col min="11" max="11" width="10" style="2" customWidth="1"/>
    <col min="12" max="18" width="9.140625" style="2"/>
    <col min="19" max="19" width="12.140625" style="2" customWidth="1"/>
    <col min="20" max="16384" width="9.140625" style="2"/>
  </cols>
  <sheetData>
    <row r="1" spans="1:11" x14ac:dyDescent="0.25">
      <c r="A1" s="1" t="s">
        <v>5</v>
      </c>
      <c r="C1" s="92" t="s">
        <v>67</v>
      </c>
      <c r="D1" s="93"/>
      <c r="E1" s="93"/>
      <c r="F1" s="30" t="s">
        <v>69</v>
      </c>
      <c r="G1" s="2" t="s">
        <v>13</v>
      </c>
      <c r="H1" s="94" t="s">
        <v>31</v>
      </c>
      <c r="I1" s="94"/>
      <c r="J1" s="94"/>
      <c r="K1" s="94"/>
    </row>
    <row r="2" spans="1:11" x14ac:dyDescent="0.25">
      <c r="A2" s="3" t="s">
        <v>179</v>
      </c>
      <c r="C2" s="2"/>
      <c r="G2" s="2" t="s">
        <v>14</v>
      </c>
      <c r="H2" s="94" t="s">
        <v>68</v>
      </c>
      <c r="I2" s="94"/>
      <c r="J2" s="94"/>
      <c r="K2" s="94"/>
    </row>
    <row r="3" spans="1:11" ht="17.25" customHeight="1" x14ac:dyDescent="0.25">
      <c r="A3" s="4" t="s">
        <v>6</v>
      </c>
      <c r="C3" s="2"/>
      <c r="D3" s="5"/>
      <c r="E3" s="6" t="s">
        <v>7</v>
      </c>
      <c r="G3" s="2" t="s">
        <v>15</v>
      </c>
      <c r="H3" s="7">
        <v>1</v>
      </c>
      <c r="I3" s="7">
        <v>9</v>
      </c>
      <c r="J3" s="8">
        <v>2023</v>
      </c>
      <c r="K3" s="9"/>
    </row>
    <row r="4" spans="1:11" ht="16.5" thickBot="1" x14ac:dyDescent="0.3">
      <c r="C4" s="2"/>
      <c r="D4" s="4"/>
      <c r="H4" s="10" t="s">
        <v>28</v>
      </c>
      <c r="I4" s="10" t="s">
        <v>29</v>
      </c>
      <c r="J4" s="10" t="s">
        <v>30</v>
      </c>
    </row>
    <row r="5" spans="1:11" ht="63.75" thickBot="1" x14ac:dyDescent="0.3">
      <c r="A5" s="11" t="s">
        <v>11</v>
      </c>
      <c r="B5" s="12" t="s">
        <v>12</v>
      </c>
      <c r="C5" s="13" t="s">
        <v>0</v>
      </c>
      <c r="D5" s="13" t="s">
        <v>10</v>
      </c>
      <c r="E5" s="13" t="s">
        <v>9</v>
      </c>
      <c r="F5" s="13" t="s">
        <v>27</v>
      </c>
      <c r="G5" s="13" t="s">
        <v>1</v>
      </c>
      <c r="H5" s="13" t="s">
        <v>2</v>
      </c>
      <c r="I5" s="13" t="s">
        <v>3</v>
      </c>
      <c r="J5" s="13" t="s">
        <v>91</v>
      </c>
      <c r="K5" s="14" t="s">
        <v>8</v>
      </c>
    </row>
    <row r="6" spans="1:11" x14ac:dyDescent="0.25">
      <c r="A6" s="80">
        <v>1</v>
      </c>
      <c r="B6" s="79">
        <v>1</v>
      </c>
      <c r="C6" s="79" t="s">
        <v>16</v>
      </c>
      <c r="D6" s="15" t="s">
        <v>17</v>
      </c>
      <c r="E6" s="16" t="s">
        <v>70</v>
      </c>
      <c r="F6" s="17">
        <v>240</v>
      </c>
      <c r="G6" s="17">
        <v>15.31</v>
      </c>
      <c r="H6" s="17">
        <v>21.77</v>
      </c>
      <c r="I6" s="17">
        <v>26.63</v>
      </c>
      <c r="J6" s="17">
        <v>362.65</v>
      </c>
      <c r="K6" s="18">
        <v>958.01</v>
      </c>
    </row>
    <row r="7" spans="1:11" x14ac:dyDescent="0.25">
      <c r="A7" s="77"/>
      <c r="B7" s="73"/>
      <c r="C7" s="73"/>
      <c r="D7" s="22" t="s">
        <v>18</v>
      </c>
      <c r="E7" s="19" t="s">
        <v>63</v>
      </c>
      <c r="F7" s="20">
        <v>200</v>
      </c>
      <c r="G7" s="20">
        <v>0.19</v>
      </c>
      <c r="H7" s="20">
        <v>0.05</v>
      </c>
      <c r="I7" s="20">
        <v>10.039999999999999</v>
      </c>
      <c r="J7" s="20">
        <v>41.33</v>
      </c>
      <c r="K7" s="21">
        <v>350</v>
      </c>
    </row>
    <row r="8" spans="1:11" x14ac:dyDescent="0.25">
      <c r="A8" s="77"/>
      <c r="B8" s="73"/>
      <c r="C8" s="73"/>
      <c r="D8" s="22" t="s">
        <v>19</v>
      </c>
      <c r="E8" s="19" t="s">
        <v>33</v>
      </c>
      <c r="F8" s="20">
        <v>40</v>
      </c>
      <c r="G8" s="20">
        <v>3.08</v>
      </c>
      <c r="H8" s="20">
        <v>1.2</v>
      </c>
      <c r="I8" s="20">
        <v>20.04</v>
      </c>
      <c r="J8" s="20">
        <v>103.6</v>
      </c>
      <c r="K8" s="21" t="s">
        <v>71</v>
      </c>
    </row>
    <row r="9" spans="1:11" x14ac:dyDescent="0.25">
      <c r="A9" s="77"/>
      <c r="B9" s="73"/>
      <c r="C9" s="73"/>
      <c r="D9" s="40" t="s">
        <v>19</v>
      </c>
      <c r="E9" s="41" t="s">
        <v>34</v>
      </c>
      <c r="F9" s="20">
        <v>20</v>
      </c>
      <c r="G9" s="20">
        <v>1.32</v>
      </c>
      <c r="H9" s="20">
        <v>0.24</v>
      </c>
      <c r="I9" s="20">
        <v>6.68</v>
      </c>
      <c r="J9" s="20">
        <v>34.159999999999997</v>
      </c>
      <c r="K9" s="21" t="s">
        <v>71</v>
      </c>
    </row>
    <row r="10" spans="1:11" x14ac:dyDescent="0.25">
      <c r="A10" s="78"/>
      <c r="B10" s="73"/>
      <c r="C10" s="75"/>
      <c r="D10" s="69" t="s">
        <v>77</v>
      </c>
      <c r="E10" s="70"/>
      <c r="F10" s="39">
        <f>SUM(F6:F9)</f>
        <v>500</v>
      </c>
      <c r="G10" s="31">
        <f>SUM(G6:G9)</f>
        <v>19.899999999999999</v>
      </c>
      <c r="H10" s="31">
        <f>SUM(H6:H9)</f>
        <v>23.259999999999998</v>
      </c>
      <c r="I10" s="31">
        <f>SUM(I6:I9)</f>
        <v>63.39</v>
      </c>
      <c r="J10" s="31">
        <f>SUM(J6:J9)</f>
        <v>541.7399999999999</v>
      </c>
      <c r="K10" s="32"/>
    </row>
    <row r="11" spans="1:11" x14ac:dyDescent="0.25">
      <c r="A11" s="76">
        <f>A6</f>
        <v>1</v>
      </c>
      <c r="B11" s="68">
        <f>B6</f>
        <v>1</v>
      </c>
      <c r="C11" s="81" t="s">
        <v>21</v>
      </c>
      <c r="D11" s="24" t="s">
        <v>22</v>
      </c>
      <c r="E11" s="35" t="s">
        <v>35</v>
      </c>
      <c r="F11" s="20">
        <v>60</v>
      </c>
      <c r="G11" s="20">
        <v>0.48</v>
      </c>
      <c r="H11" s="20">
        <v>0.06</v>
      </c>
      <c r="I11" s="20">
        <v>1.62</v>
      </c>
      <c r="J11" s="20">
        <v>8.4</v>
      </c>
      <c r="K11" s="21">
        <v>428.04</v>
      </c>
    </row>
    <row r="12" spans="1:11" x14ac:dyDescent="0.25">
      <c r="A12" s="77"/>
      <c r="B12" s="66"/>
      <c r="C12" s="82"/>
      <c r="D12" s="22" t="s">
        <v>23</v>
      </c>
      <c r="E12" s="19" t="s">
        <v>36</v>
      </c>
      <c r="F12" s="20">
        <v>200</v>
      </c>
      <c r="G12" s="20">
        <v>3.41</v>
      </c>
      <c r="H12" s="20">
        <v>4.8099999999999996</v>
      </c>
      <c r="I12" s="20">
        <v>20.239999999999998</v>
      </c>
      <c r="J12" s="20">
        <v>111.67</v>
      </c>
      <c r="K12" s="21">
        <v>524.01</v>
      </c>
    </row>
    <row r="13" spans="1:11" x14ac:dyDescent="0.25">
      <c r="A13" s="77"/>
      <c r="B13" s="66"/>
      <c r="C13" s="82"/>
      <c r="D13" s="22" t="s">
        <v>24</v>
      </c>
      <c r="E13" s="19" t="s">
        <v>37</v>
      </c>
      <c r="F13" s="20">
        <v>90</v>
      </c>
      <c r="G13" s="20">
        <v>12.86</v>
      </c>
      <c r="H13" s="20">
        <v>17</v>
      </c>
      <c r="I13" s="20">
        <v>10.65</v>
      </c>
      <c r="J13" s="20">
        <v>269.87</v>
      </c>
      <c r="K13" s="21">
        <v>753</v>
      </c>
    </row>
    <row r="14" spans="1:11" x14ac:dyDescent="0.25">
      <c r="A14" s="77"/>
      <c r="B14" s="66"/>
      <c r="C14" s="82"/>
      <c r="D14" s="22" t="s">
        <v>25</v>
      </c>
      <c r="E14" s="19" t="s">
        <v>129</v>
      </c>
      <c r="F14" s="20">
        <v>150</v>
      </c>
      <c r="G14" s="20">
        <v>9.77</v>
      </c>
      <c r="H14" s="20">
        <v>4.12</v>
      </c>
      <c r="I14" s="20">
        <v>24.26</v>
      </c>
      <c r="J14" s="20">
        <v>172.97</v>
      </c>
      <c r="K14" s="21">
        <v>265</v>
      </c>
    </row>
    <row r="15" spans="1:11" x14ac:dyDescent="0.25">
      <c r="A15" s="77"/>
      <c r="B15" s="66"/>
      <c r="C15" s="82"/>
      <c r="D15" s="22" t="s">
        <v>26</v>
      </c>
      <c r="E15" s="19" t="s">
        <v>38</v>
      </c>
      <c r="F15" s="20">
        <v>200</v>
      </c>
      <c r="G15" s="20">
        <v>0.68</v>
      </c>
      <c r="H15" s="20">
        <v>0.28000000000000003</v>
      </c>
      <c r="I15" s="20">
        <v>22</v>
      </c>
      <c r="J15" s="20">
        <v>96.72</v>
      </c>
      <c r="K15" s="21">
        <v>376</v>
      </c>
    </row>
    <row r="16" spans="1:11" x14ac:dyDescent="0.25">
      <c r="A16" s="77"/>
      <c r="B16" s="66"/>
      <c r="C16" s="82"/>
      <c r="D16" s="22" t="s">
        <v>141</v>
      </c>
      <c r="E16" s="19" t="s">
        <v>39</v>
      </c>
      <c r="F16" s="20">
        <v>50</v>
      </c>
      <c r="G16" s="20">
        <v>3.8</v>
      </c>
      <c r="H16" s="20">
        <v>0.4</v>
      </c>
      <c r="I16" s="20">
        <v>24.6</v>
      </c>
      <c r="J16" s="20">
        <v>117.2</v>
      </c>
      <c r="K16" s="21" t="s">
        <v>71</v>
      </c>
    </row>
    <row r="17" spans="1:11" x14ac:dyDescent="0.25">
      <c r="A17" s="77"/>
      <c r="B17" s="66"/>
      <c r="C17" s="82"/>
      <c r="D17" s="22" t="s">
        <v>142</v>
      </c>
      <c r="E17" s="19" t="s">
        <v>34</v>
      </c>
      <c r="F17" s="20">
        <v>30</v>
      </c>
      <c r="G17" s="20">
        <v>1.98</v>
      </c>
      <c r="H17" s="20">
        <v>0.36</v>
      </c>
      <c r="I17" s="20">
        <v>10.02</v>
      </c>
      <c r="J17" s="20">
        <v>51.24</v>
      </c>
      <c r="K17" s="21" t="s">
        <v>71</v>
      </c>
    </row>
    <row r="18" spans="1:11" x14ac:dyDescent="0.25">
      <c r="A18" s="78"/>
      <c r="B18" s="66"/>
      <c r="C18" s="83"/>
      <c r="D18" s="69" t="s">
        <v>78</v>
      </c>
      <c r="E18" s="70"/>
      <c r="F18" s="31">
        <f>SUM(F11:F17)</f>
        <v>780</v>
      </c>
      <c r="G18" s="31">
        <f>SUM(G11:G17)</f>
        <v>32.979999999999997</v>
      </c>
      <c r="H18" s="31">
        <f>SUM(H11:H17)</f>
        <v>27.029999999999998</v>
      </c>
      <c r="I18" s="31">
        <f>SUM(I11:I17)</f>
        <v>113.39</v>
      </c>
      <c r="J18" s="31">
        <f>SUM(J11:J17)</f>
        <v>828.07</v>
      </c>
      <c r="K18" s="32"/>
    </row>
    <row r="19" spans="1:11" x14ac:dyDescent="0.25">
      <c r="A19" s="84">
        <v>1</v>
      </c>
      <c r="B19" s="68">
        <v>1</v>
      </c>
      <c r="C19" s="81" t="s">
        <v>72</v>
      </c>
      <c r="D19" s="22" t="s">
        <v>20</v>
      </c>
      <c r="E19" s="19" t="s">
        <v>73</v>
      </c>
      <c r="F19" s="20">
        <v>100</v>
      </c>
      <c r="G19" s="20">
        <v>0.63</v>
      </c>
      <c r="H19" s="20">
        <v>0.19</v>
      </c>
      <c r="I19" s="20">
        <v>11.19</v>
      </c>
      <c r="J19" s="20">
        <v>46</v>
      </c>
      <c r="K19" s="21" t="s">
        <v>71</v>
      </c>
    </row>
    <row r="20" spans="1:11" x14ac:dyDescent="0.25">
      <c r="A20" s="85"/>
      <c r="B20" s="66"/>
      <c r="C20" s="82"/>
      <c r="D20" s="22" t="s">
        <v>74</v>
      </c>
      <c r="E20" s="19" t="s">
        <v>75</v>
      </c>
      <c r="F20" s="20">
        <v>30</v>
      </c>
      <c r="G20" s="20">
        <v>2.82</v>
      </c>
      <c r="H20" s="20">
        <v>3.25</v>
      </c>
      <c r="I20" s="20">
        <v>19.37</v>
      </c>
      <c r="J20" s="20">
        <v>117.77</v>
      </c>
      <c r="K20" s="21" t="s">
        <v>71</v>
      </c>
    </row>
    <row r="21" spans="1:11" x14ac:dyDescent="0.25">
      <c r="A21" s="85"/>
      <c r="B21" s="66"/>
      <c r="C21" s="82"/>
      <c r="D21" s="22" t="s">
        <v>26</v>
      </c>
      <c r="E21" s="19" t="s">
        <v>76</v>
      </c>
      <c r="F21" s="20">
        <v>200</v>
      </c>
      <c r="G21" s="20">
        <v>5.8</v>
      </c>
      <c r="H21" s="20">
        <v>5</v>
      </c>
      <c r="I21" s="20">
        <v>9.6</v>
      </c>
      <c r="J21" s="20">
        <v>106.6</v>
      </c>
      <c r="K21" s="21" t="s">
        <v>71</v>
      </c>
    </row>
    <row r="22" spans="1:11" x14ac:dyDescent="0.25">
      <c r="A22" s="86"/>
      <c r="B22" s="66"/>
      <c r="C22" s="83"/>
      <c r="D22" s="89" t="s">
        <v>79</v>
      </c>
      <c r="E22" s="90"/>
      <c r="F22" s="33">
        <f>SUM(F19:F21)</f>
        <v>330</v>
      </c>
      <c r="G22" s="33">
        <f t="shared" ref="G22" si="0">SUM(G19:G21)</f>
        <v>9.25</v>
      </c>
      <c r="H22" s="33">
        <f t="shared" ref="H22" si="1">SUM(H19:H21)</f>
        <v>8.44</v>
      </c>
      <c r="I22" s="33">
        <f t="shared" ref="I22" si="2">SUM(I19:I21)</f>
        <v>40.160000000000004</v>
      </c>
      <c r="J22" s="33">
        <f t="shared" ref="J22" si="3">SUM(J19:J21)</f>
        <v>270.37</v>
      </c>
      <c r="K22" s="44"/>
    </row>
    <row r="23" spans="1:11" ht="16.5" thickBot="1" x14ac:dyDescent="0.3">
      <c r="A23" s="26">
        <f>A6</f>
        <v>1</v>
      </c>
      <c r="B23" s="27">
        <f>B6</f>
        <v>1</v>
      </c>
      <c r="C23" s="56" t="s">
        <v>4</v>
      </c>
      <c r="D23" s="57"/>
      <c r="E23" s="28"/>
      <c r="F23" s="34">
        <f>F10+F18+F22</f>
        <v>1610</v>
      </c>
      <c r="G23" s="34">
        <f>G10+G18+G22</f>
        <v>62.129999999999995</v>
      </c>
      <c r="H23" s="34">
        <f>H10+H18+H22</f>
        <v>58.72999999999999</v>
      </c>
      <c r="I23" s="34">
        <f>I10+I18+I22</f>
        <v>216.94</v>
      </c>
      <c r="J23" s="34">
        <f>J10+J18+J22</f>
        <v>1640.1799999999998</v>
      </c>
      <c r="K23" s="46"/>
    </row>
    <row r="24" spans="1:11" s="38" customFormat="1" ht="16.5" thickBot="1" x14ac:dyDescent="0.3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x14ac:dyDescent="0.25">
      <c r="A25" s="80">
        <v>1</v>
      </c>
      <c r="B25" s="79">
        <v>2</v>
      </c>
      <c r="C25" s="79" t="s">
        <v>16</v>
      </c>
      <c r="D25" s="47" t="s">
        <v>17</v>
      </c>
      <c r="E25" s="16" t="s">
        <v>40</v>
      </c>
      <c r="F25" s="17">
        <v>90</v>
      </c>
      <c r="G25" s="17">
        <v>10</v>
      </c>
      <c r="H25" s="17">
        <v>5.0599999999999996</v>
      </c>
      <c r="I25" s="17">
        <v>2.4500000000000002</v>
      </c>
      <c r="J25" s="17">
        <v>114.29</v>
      </c>
      <c r="K25" s="18">
        <v>513</v>
      </c>
    </row>
    <row r="26" spans="1:11" x14ac:dyDescent="0.25">
      <c r="A26" s="77"/>
      <c r="B26" s="73"/>
      <c r="C26" s="73"/>
      <c r="D26" s="43" t="s">
        <v>17</v>
      </c>
      <c r="E26" s="35" t="s">
        <v>41</v>
      </c>
      <c r="F26" s="36">
        <v>150</v>
      </c>
      <c r="G26" s="36">
        <v>3.64</v>
      </c>
      <c r="H26" s="36">
        <v>4.97</v>
      </c>
      <c r="I26" s="36">
        <v>36.56</v>
      </c>
      <c r="J26" s="36">
        <v>205.49</v>
      </c>
      <c r="K26" s="37">
        <v>16.02</v>
      </c>
    </row>
    <row r="27" spans="1:11" x14ac:dyDescent="0.25">
      <c r="A27" s="77"/>
      <c r="B27" s="73"/>
      <c r="C27" s="73"/>
      <c r="D27" s="42" t="s">
        <v>18</v>
      </c>
      <c r="E27" s="19" t="s">
        <v>80</v>
      </c>
      <c r="F27" s="20">
        <v>200</v>
      </c>
      <c r="G27" s="20">
        <v>0.19</v>
      </c>
      <c r="H27" s="20">
        <v>0.05</v>
      </c>
      <c r="I27" s="20">
        <v>10.039999999999999</v>
      </c>
      <c r="J27" s="20">
        <v>41.33</v>
      </c>
      <c r="K27" s="21">
        <v>350.09</v>
      </c>
    </row>
    <row r="28" spans="1:11" x14ac:dyDescent="0.25">
      <c r="A28" s="77"/>
      <c r="B28" s="73"/>
      <c r="C28" s="73"/>
      <c r="D28" s="42" t="s">
        <v>19</v>
      </c>
      <c r="E28" s="19" t="s">
        <v>33</v>
      </c>
      <c r="F28" s="20">
        <v>40</v>
      </c>
      <c r="G28" s="20">
        <v>3.08</v>
      </c>
      <c r="H28" s="20">
        <v>1.2</v>
      </c>
      <c r="I28" s="20">
        <v>20.04</v>
      </c>
      <c r="J28" s="20">
        <v>103.6</v>
      </c>
      <c r="K28" s="21" t="s">
        <v>71</v>
      </c>
    </row>
    <row r="29" spans="1:11" x14ac:dyDescent="0.25">
      <c r="A29" s="77"/>
      <c r="B29" s="73"/>
      <c r="C29" s="73"/>
      <c r="D29" s="22" t="s">
        <v>19</v>
      </c>
      <c r="E29" s="19" t="s">
        <v>34</v>
      </c>
      <c r="F29" s="20">
        <v>20</v>
      </c>
      <c r="G29" s="20">
        <v>1.32</v>
      </c>
      <c r="H29" s="20">
        <v>0.24</v>
      </c>
      <c r="I29" s="20">
        <v>6.68</v>
      </c>
      <c r="J29" s="20">
        <v>34.159999999999997</v>
      </c>
      <c r="K29" s="21" t="s">
        <v>71</v>
      </c>
    </row>
    <row r="30" spans="1:11" x14ac:dyDescent="0.25">
      <c r="A30" s="78"/>
      <c r="B30" s="75"/>
      <c r="C30" s="75"/>
      <c r="D30" s="69" t="s">
        <v>77</v>
      </c>
      <c r="E30" s="70"/>
      <c r="F30" s="31">
        <f>SUM(F25:F29)</f>
        <v>500</v>
      </c>
      <c r="G30" s="31">
        <f>SUM(G25:G29)</f>
        <v>18.23</v>
      </c>
      <c r="H30" s="31">
        <f>SUM(H25:H29)</f>
        <v>11.52</v>
      </c>
      <c r="I30" s="31">
        <f>SUM(I25:I29)</f>
        <v>75.77000000000001</v>
      </c>
      <c r="J30" s="31">
        <f>SUM(J25:J29)</f>
        <v>498.87</v>
      </c>
      <c r="K30" s="32"/>
    </row>
    <row r="31" spans="1:11" x14ac:dyDescent="0.25">
      <c r="A31" s="76">
        <f>A25</f>
        <v>1</v>
      </c>
      <c r="B31" s="72">
        <f>B25</f>
        <v>2</v>
      </c>
      <c r="C31" s="72" t="s">
        <v>21</v>
      </c>
      <c r="D31" s="22" t="s">
        <v>22</v>
      </c>
      <c r="E31" s="19" t="s">
        <v>32</v>
      </c>
      <c r="F31" s="20">
        <v>60</v>
      </c>
      <c r="G31" s="20">
        <v>0.66</v>
      </c>
      <c r="H31" s="20">
        <v>0.12</v>
      </c>
      <c r="I31" s="20">
        <v>3</v>
      </c>
      <c r="J31" s="20">
        <v>13.8</v>
      </c>
      <c r="K31" s="21">
        <v>431.05</v>
      </c>
    </row>
    <row r="32" spans="1:11" x14ac:dyDescent="0.25">
      <c r="A32" s="77"/>
      <c r="B32" s="73"/>
      <c r="C32" s="73"/>
      <c r="D32" s="22" t="s">
        <v>23</v>
      </c>
      <c r="E32" s="19" t="s">
        <v>42</v>
      </c>
      <c r="F32" s="20">
        <v>200</v>
      </c>
      <c r="G32" s="20">
        <v>1.39</v>
      </c>
      <c r="H32" s="20">
        <v>2.0699999999999998</v>
      </c>
      <c r="I32" s="20">
        <v>15.68</v>
      </c>
      <c r="J32" s="20">
        <v>108</v>
      </c>
      <c r="K32" s="21">
        <v>506</v>
      </c>
    </row>
    <row r="33" spans="1:11" x14ac:dyDescent="0.25">
      <c r="A33" s="77"/>
      <c r="B33" s="73"/>
      <c r="C33" s="73"/>
      <c r="D33" s="22" t="s">
        <v>24</v>
      </c>
      <c r="E33" s="19" t="s">
        <v>43</v>
      </c>
      <c r="F33" s="20">
        <v>110</v>
      </c>
      <c r="G33" s="20">
        <v>6.83</v>
      </c>
      <c r="H33" s="20">
        <v>12.86</v>
      </c>
      <c r="I33" s="20">
        <v>10.73</v>
      </c>
      <c r="J33" s="20">
        <v>185.35</v>
      </c>
      <c r="K33" s="21">
        <v>73.06</v>
      </c>
    </row>
    <row r="34" spans="1:11" x14ac:dyDescent="0.25">
      <c r="A34" s="77"/>
      <c r="B34" s="73"/>
      <c r="C34" s="73"/>
      <c r="D34" s="22" t="s">
        <v>25</v>
      </c>
      <c r="E34" s="19" t="s">
        <v>81</v>
      </c>
      <c r="F34" s="20">
        <v>150</v>
      </c>
      <c r="G34" s="20">
        <v>5.03</v>
      </c>
      <c r="H34" s="20">
        <v>7.55</v>
      </c>
      <c r="I34" s="20">
        <v>19</v>
      </c>
      <c r="J34" s="20">
        <v>156.74</v>
      </c>
      <c r="K34" s="21">
        <v>268.01</v>
      </c>
    </row>
    <row r="35" spans="1:11" x14ac:dyDescent="0.25">
      <c r="A35" s="77"/>
      <c r="B35" s="73"/>
      <c r="C35" s="73"/>
      <c r="D35" s="22" t="s">
        <v>26</v>
      </c>
      <c r="E35" s="19" t="s">
        <v>82</v>
      </c>
      <c r="F35" s="20">
        <v>200</v>
      </c>
      <c r="G35" s="20"/>
      <c r="H35" s="20">
        <v>0.2</v>
      </c>
      <c r="I35" s="20">
        <v>20.2</v>
      </c>
      <c r="J35" s="20">
        <v>92</v>
      </c>
      <c r="K35" s="21" t="s">
        <v>71</v>
      </c>
    </row>
    <row r="36" spans="1:11" x14ac:dyDescent="0.25">
      <c r="A36" s="77"/>
      <c r="B36" s="73"/>
      <c r="C36" s="73"/>
      <c r="D36" s="22" t="s">
        <v>141</v>
      </c>
      <c r="E36" s="19" t="s">
        <v>39</v>
      </c>
      <c r="F36" s="20">
        <v>50</v>
      </c>
      <c r="G36" s="20">
        <v>3.8</v>
      </c>
      <c r="H36" s="20">
        <v>0.4</v>
      </c>
      <c r="I36" s="20">
        <v>24.6</v>
      </c>
      <c r="J36" s="20">
        <v>117.2</v>
      </c>
      <c r="K36" s="21" t="s">
        <v>71</v>
      </c>
    </row>
    <row r="37" spans="1:11" x14ac:dyDescent="0.25">
      <c r="A37" s="77"/>
      <c r="B37" s="73"/>
      <c r="C37" s="73"/>
      <c r="D37" s="22" t="s">
        <v>142</v>
      </c>
      <c r="E37" s="19" t="s">
        <v>34</v>
      </c>
      <c r="F37" s="20">
        <v>30</v>
      </c>
      <c r="G37" s="20">
        <v>1.98</v>
      </c>
      <c r="H37" s="20">
        <v>0.36</v>
      </c>
      <c r="I37" s="20">
        <v>10.02</v>
      </c>
      <c r="J37" s="20">
        <v>51.24</v>
      </c>
      <c r="K37" s="21" t="s">
        <v>71</v>
      </c>
    </row>
    <row r="38" spans="1:11" x14ac:dyDescent="0.25">
      <c r="A38" s="78"/>
      <c r="B38" s="75"/>
      <c r="C38" s="75"/>
      <c r="D38" s="69" t="s">
        <v>78</v>
      </c>
      <c r="E38" s="70"/>
      <c r="F38" s="31">
        <f>SUM(F31:F37)</f>
        <v>800</v>
      </c>
      <c r="G38" s="31">
        <f>SUM(G31:G37)</f>
        <v>19.690000000000001</v>
      </c>
      <c r="H38" s="31">
        <f>SUM(H31:H37)</f>
        <v>23.559999999999995</v>
      </c>
      <c r="I38" s="31">
        <f>SUM(I31:I37)</f>
        <v>103.23</v>
      </c>
      <c r="J38" s="31">
        <f>SUM(J31:J37)</f>
        <v>724.33</v>
      </c>
      <c r="K38" s="32"/>
    </row>
    <row r="39" spans="1:11" x14ac:dyDescent="0.25">
      <c r="A39" s="84">
        <v>1</v>
      </c>
      <c r="B39" s="68">
        <v>2</v>
      </c>
      <c r="C39" s="81" t="s">
        <v>72</v>
      </c>
      <c r="D39" s="22" t="s">
        <v>20</v>
      </c>
      <c r="E39" s="19" t="s">
        <v>83</v>
      </c>
      <c r="F39" s="20">
        <v>100</v>
      </c>
      <c r="G39" s="20">
        <v>0.19</v>
      </c>
      <c r="H39" s="20">
        <v>0.36</v>
      </c>
      <c r="I39" s="20">
        <v>15.25</v>
      </c>
      <c r="J39" s="20">
        <v>54</v>
      </c>
      <c r="K39" s="21" t="s">
        <v>71</v>
      </c>
    </row>
    <row r="40" spans="1:11" x14ac:dyDescent="0.25">
      <c r="A40" s="85"/>
      <c r="B40" s="66"/>
      <c r="C40" s="82"/>
      <c r="D40" s="22" t="s">
        <v>74</v>
      </c>
      <c r="E40" s="19" t="s">
        <v>84</v>
      </c>
      <c r="F40" s="20">
        <v>30</v>
      </c>
      <c r="G40" s="20">
        <v>2.7</v>
      </c>
      <c r="H40" s="20">
        <v>3.38</v>
      </c>
      <c r="I40" s="20">
        <v>17.8</v>
      </c>
      <c r="J40" s="20">
        <v>91.27</v>
      </c>
      <c r="K40" s="21" t="s">
        <v>71</v>
      </c>
    </row>
    <row r="41" spans="1:11" x14ac:dyDescent="0.25">
      <c r="A41" s="85"/>
      <c r="B41" s="66"/>
      <c r="C41" s="82"/>
      <c r="D41" s="22" t="s">
        <v>26</v>
      </c>
      <c r="E41" s="19" t="s">
        <v>85</v>
      </c>
      <c r="F41" s="20">
        <v>200</v>
      </c>
      <c r="G41" s="20">
        <v>5.8</v>
      </c>
      <c r="H41" s="20">
        <v>5</v>
      </c>
      <c r="I41" s="20">
        <v>8</v>
      </c>
      <c r="J41" s="20">
        <v>100.2</v>
      </c>
      <c r="K41" s="21" t="s">
        <v>71</v>
      </c>
    </row>
    <row r="42" spans="1:11" x14ac:dyDescent="0.25">
      <c r="A42" s="86"/>
      <c r="B42" s="66"/>
      <c r="C42" s="83"/>
      <c r="D42" s="89" t="s">
        <v>79</v>
      </c>
      <c r="E42" s="90"/>
      <c r="F42" s="33">
        <f>SUM(F39:F41)</f>
        <v>330</v>
      </c>
      <c r="G42" s="33">
        <f t="shared" ref="G42:J42" si="4">SUM(G39:G41)</f>
        <v>8.69</v>
      </c>
      <c r="H42" s="33">
        <f t="shared" si="4"/>
        <v>8.74</v>
      </c>
      <c r="I42" s="33">
        <f t="shared" si="4"/>
        <v>41.05</v>
      </c>
      <c r="J42" s="33">
        <f t="shared" si="4"/>
        <v>245.46999999999997</v>
      </c>
      <c r="K42" s="32"/>
    </row>
    <row r="43" spans="1:11" ht="15.75" customHeight="1" thickBot="1" x14ac:dyDescent="0.3">
      <c r="A43" s="26">
        <f>A25</f>
        <v>1</v>
      </c>
      <c r="B43" s="27">
        <f>B25</f>
        <v>2</v>
      </c>
      <c r="C43" s="87" t="s">
        <v>4</v>
      </c>
      <c r="D43" s="88"/>
      <c r="E43" s="28"/>
      <c r="F43" s="34">
        <f>F30+F38+F42</f>
        <v>1630</v>
      </c>
      <c r="G43" s="34">
        <f t="shared" ref="G43:I43" si="5">G30+G38+G42</f>
        <v>46.61</v>
      </c>
      <c r="H43" s="34">
        <f t="shared" si="5"/>
        <v>43.82</v>
      </c>
      <c r="I43" s="34">
        <f t="shared" si="5"/>
        <v>220.05</v>
      </c>
      <c r="J43" s="34">
        <f>J30+J38+J42</f>
        <v>1468.67</v>
      </c>
      <c r="K43" s="48"/>
    </row>
    <row r="44" spans="1:11" ht="15.75" customHeight="1" thickBot="1" x14ac:dyDescent="0.3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x14ac:dyDescent="0.25">
      <c r="A45" s="62">
        <v>1</v>
      </c>
      <c r="B45" s="65">
        <v>3</v>
      </c>
      <c r="C45" s="65" t="s">
        <v>16</v>
      </c>
      <c r="D45" s="47" t="s">
        <v>17</v>
      </c>
      <c r="E45" s="16" t="s">
        <v>172</v>
      </c>
      <c r="F45" s="17">
        <v>180</v>
      </c>
      <c r="G45" s="17">
        <v>6.38</v>
      </c>
      <c r="H45" s="17">
        <v>9.43</v>
      </c>
      <c r="I45" s="17">
        <v>29.37</v>
      </c>
      <c r="J45" s="17">
        <v>190</v>
      </c>
      <c r="K45" s="18">
        <v>383</v>
      </c>
    </row>
    <row r="46" spans="1:11" x14ac:dyDescent="0.25">
      <c r="A46" s="63"/>
      <c r="B46" s="66"/>
      <c r="C46" s="66"/>
      <c r="D46" s="49" t="s">
        <v>17</v>
      </c>
      <c r="E46" s="19" t="s">
        <v>44</v>
      </c>
      <c r="F46" s="20">
        <v>70</v>
      </c>
      <c r="G46" s="20">
        <v>7.1</v>
      </c>
      <c r="H46" s="20">
        <v>5</v>
      </c>
      <c r="I46" s="20">
        <v>16.809999999999999</v>
      </c>
      <c r="J46" s="20">
        <v>140.25</v>
      </c>
      <c r="K46" s="21">
        <v>156</v>
      </c>
    </row>
    <row r="47" spans="1:11" x14ac:dyDescent="0.25">
      <c r="A47" s="63"/>
      <c r="B47" s="66"/>
      <c r="C47" s="66"/>
      <c r="D47" s="49" t="s">
        <v>74</v>
      </c>
      <c r="E47" s="19" t="s">
        <v>86</v>
      </c>
      <c r="F47" s="20">
        <v>20</v>
      </c>
      <c r="G47" s="20">
        <v>0.04</v>
      </c>
      <c r="H47" s="20">
        <v>0.04</v>
      </c>
      <c r="I47" s="20">
        <v>11.18</v>
      </c>
      <c r="J47" s="20">
        <v>42.34</v>
      </c>
      <c r="K47" s="21" t="s">
        <v>71</v>
      </c>
    </row>
    <row r="48" spans="1:11" x14ac:dyDescent="0.25">
      <c r="A48" s="63"/>
      <c r="B48" s="66"/>
      <c r="C48" s="66"/>
      <c r="D48" s="42" t="s">
        <v>18</v>
      </c>
      <c r="E48" s="19" t="s">
        <v>45</v>
      </c>
      <c r="F48" s="20">
        <v>200</v>
      </c>
      <c r="G48" s="20">
        <v>4.0599999999999996</v>
      </c>
      <c r="H48" s="20">
        <v>3.78</v>
      </c>
      <c r="I48" s="20">
        <v>15.46</v>
      </c>
      <c r="J48" s="20">
        <v>112.6</v>
      </c>
      <c r="K48" s="21">
        <v>340.01</v>
      </c>
    </row>
    <row r="49" spans="1:11" x14ac:dyDescent="0.25">
      <c r="A49" s="63"/>
      <c r="B49" s="66"/>
      <c r="C49" s="66"/>
      <c r="D49" s="42" t="s">
        <v>19</v>
      </c>
      <c r="E49" s="19" t="s">
        <v>33</v>
      </c>
      <c r="F49" s="20">
        <v>40</v>
      </c>
      <c r="G49" s="20">
        <v>3.08</v>
      </c>
      <c r="H49" s="20">
        <v>1.2</v>
      </c>
      <c r="I49" s="20">
        <v>20.04</v>
      </c>
      <c r="J49" s="20">
        <v>103.6</v>
      </c>
      <c r="K49" s="21" t="s">
        <v>71</v>
      </c>
    </row>
    <row r="50" spans="1:11" x14ac:dyDescent="0.25">
      <c r="A50" s="63"/>
      <c r="B50" s="66"/>
      <c r="C50" s="66"/>
      <c r="D50" s="49" t="s">
        <v>19</v>
      </c>
      <c r="E50" s="19" t="s">
        <v>34</v>
      </c>
      <c r="F50" s="20">
        <v>20</v>
      </c>
      <c r="G50" s="20">
        <v>1.32</v>
      </c>
      <c r="H50" s="20">
        <v>0.24</v>
      </c>
      <c r="I50" s="20">
        <v>6.68</v>
      </c>
      <c r="J50" s="20">
        <v>34.159999999999997</v>
      </c>
      <c r="K50" s="21" t="s">
        <v>71</v>
      </c>
    </row>
    <row r="51" spans="1:11" x14ac:dyDescent="0.25">
      <c r="A51" s="63"/>
      <c r="B51" s="66"/>
      <c r="C51" s="66"/>
      <c r="D51" s="91" t="s">
        <v>77</v>
      </c>
      <c r="E51" s="70"/>
      <c r="F51" s="31">
        <f>SUM(F45:F50)</f>
        <v>530</v>
      </c>
      <c r="G51" s="31">
        <f>SUM(G45:G50)</f>
        <v>21.979999999999997</v>
      </c>
      <c r="H51" s="31">
        <f>SUM(H45:H50)</f>
        <v>19.689999999999998</v>
      </c>
      <c r="I51" s="31">
        <f>SUM(I45:I50)</f>
        <v>99.539999999999992</v>
      </c>
      <c r="J51" s="31">
        <f>SUM(J45:J50)</f>
        <v>622.95000000000005</v>
      </c>
      <c r="K51" s="32"/>
    </row>
    <row r="52" spans="1:11" x14ac:dyDescent="0.25">
      <c r="A52" s="67">
        <f>A45</f>
        <v>1</v>
      </c>
      <c r="B52" s="68">
        <f>B45</f>
        <v>3</v>
      </c>
      <c r="C52" s="68" t="s">
        <v>21</v>
      </c>
      <c r="D52" s="22" t="s">
        <v>22</v>
      </c>
      <c r="E52" s="19" t="s">
        <v>46</v>
      </c>
      <c r="F52" s="20">
        <v>60</v>
      </c>
      <c r="G52" s="20">
        <v>0.98</v>
      </c>
      <c r="H52" s="20">
        <v>5.35</v>
      </c>
      <c r="I52" s="20">
        <v>2.37</v>
      </c>
      <c r="J52" s="20">
        <v>61.27</v>
      </c>
      <c r="K52" s="21">
        <v>431.09</v>
      </c>
    </row>
    <row r="53" spans="1:11" x14ac:dyDescent="0.25">
      <c r="A53" s="63"/>
      <c r="B53" s="66"/>
      <c r="C53" s="66"/>
      <c r="D53" s="22" t="s">
        <v>23</v>
      </c>
      <c r="E53" s="19" t="s">
        <v>47</v>
      </c>
      <c r="F53" s="20">
        <v>200</v>
      </c>
      <c r="G53" s="20">
        <v>1.62</v>
      </c>
      <c r="H53" s="20">
        <v>5.18</v>
      </c>
      <c r="I53" s="20">
        <v>20</v>
      </c>
      <c r="J53" s="20">
        <v>119.88</v>
      </c>
      <c r="K53" s="21">
        <v>527.01</v>
      </c>
    </row>
    <row r="54" spans="1:11" x14ac:dyDescent="0.25">
      <c r="A54" s="63"/>
      <c r="B54" s="66"/>
      <c r="C54" s="66"/>
      <c r="D54" s="22" t="s">
        <v>24</v>
      </c>
      <c r="E54" s="19" t="s">
        <v>87</v>
      </c>
      <c r="F54" s="20">
        <v>240</v>
      </c>
      <c r="G54" s="20">
        <v>14.86</v>
      </c>
      <c r="H54" s="20">
        <v>22</v>
      </c>
      <c r="I54" s="20">
        <v>48</v>
      </c>
      <c r="J54" s="20">
        <v>303.10000000000002</v>
      </c>
      <c r="K54" s="50">
        <v>42.01</v>
      </c>
    </row>
    <row r="55" spans="1:11" x14ac:dyDescent="0.25">
      <c r="A55" s="63"/>
      <c r="B55" s="66"/>
      <c r="C55" s="66"/>
      <c r="D55" s="22" t="s">
        <v>26</v>
      </c>
      <c r="E55" s="19" t="s">
        <v>48</v>
      </c>
      <c r="F55" s="20">
        <v>200</v>
      </c>
      <c r="G55" s="20">
        <v>0.23</v>
      </c>
      <c r="H55" s="20"/>
      <c r="I55" s="20">
        <v>16.420000000000002</v>
      </c>
      <c r="J55" s="20">
        <v>67.099999999999994</v>
      </c>
      <c r="K55" s="21">
        <v>364</v>
      </c>
    </row>
    <row r="56" spans="1:11" x14ac:dyDescent="0.25">
      <c r="A56" s="63"/>
      <c r="B56" s="66"/>
      <c r="C56" s="66"/>
      <c r="D56" s="22" t="s">
        <v>141</v>
      </c>
      <c r="E56" s="19" t="s">
        <v>39</v>
      </c>
      <c r="F56" s="20">
        <v>50</v>
      </c>
      <c r="G56" s="20">
        <v>3.8</v>
      </c>
      <c r="H56" s="20">
        <v>0.4</v>
      </c>
      <c r="I56" s="20">
        <v>24.6</v>
      </c>
      <c r="J56" s="20">
        <v>117.2</v>
      </c>
      <c r="K56" s="21" t="s">
        <v>71</v>
      </c>
    </row>
    <row r="57" spans="1:11" x14ac:dyDescent="0.25">
      <c r="A57" s="63"/>
      <c r="B57" s="66"/>
      <c r="C57" s="66"/>
      <c r="D57" s="22" t="s">
        <v>142</v>
      </c>
      <c r="E57" s="19" t="s">
        <v>34</v>
      </c>
      <c r="F57" s="20">
        <v>30</v>
      </c>
      <c r="G57" s="20">
        <v>1.98</v>
      </c>
      <c r="H57" s="20">
        <v>0.36</v>
      </c>
      <c r="I57" s="20">
        <v>10.02</v>
      </c>
      <c r="J57" s="20">
        <v>51.24</v>
      </c>
      <c r="K57" s="21" t="s">
        <v>71</v>
      </c>
    </row>
    <row r="58" spans="1:11" x14ac:dyDescent="0.25">
      <c r="A58" s="63"/>
      <c r="B58" s="66"/>
      <c r="C58" s="66"/>
      <c r="D58" s="69" t="s">
        <v>78</v>
      </c>
      <c r="E58" s="70"/>
      <c r="F58" s="31">
        <f>SUM(F52:F57)</f>
        <v>780</v>
      </c>
      <c r="G58" s="31">
        <f>SUM(G52:G57)</f>
        <v>23.470000000000002</v>
      </c>
      <c r="H58" s="31">
        <f>SUM(H52:H57)</f>
        <v>33.29</v>
      </c>
      <c r="I58" s="31">
        <f>SUM(I52:I57)</f>
        <v>121.41000000000001</v>
      </c>
      <c r="J58" s="31">
        <f>SUM(J52:J57)</f>
        <v>719.79000000000008</v>
      </c>
      <c r="K58" s="32"/>
    </row>
    <row r="59" spans="1:11" x14ac:dyDescent="0.25">
      <c r="A59" s="67">
        <v>1</v>
      </c>
      <c r="B59" s="68">
        <v>3</v>
      </c>
      <c r="C59" s="81" t="s">
        <v>72</v>
      </c>
      <c r="D59" s="22" t="s">
        <v>20</v>
      </c>
      <c r="E59" s="19" t="s">
        <v>88</v>
      </c>
      <c r="F59" s="20">
        <v>100</v>
      </c>
      <c r="G59" s="20">
        <v>0.95</v>
      </c>
      <c r="H59" s="20">
        <v>0.12</v>
      </c>
      <c r="I59" s="20">
        <v>11.75</v>
      </c>
      <c r="J59" s="20">
        <v>47</v>
      </c>
      <c r="K59" s="21" t="s">
        <v>71</v>
      </c>
    </row>
    <row r="60" spans="1:11" x14ac:dyDescent="0.25">
      <c r="A60" s="63"/>
      <c r="B60" s="66"/>
      <c r="C60" s="82"/>
      <c r="D60" s="22" t="s">
        <v>74</v>
      </c>
      <c r="E60" s="19" t="s">
        <v>89</v>
      </c>
      <c r="F60" s="20">
        <v>80</v>
      </c>
      <c r="G60" s="20">
        <v>5.95</v>
      </c>
      <c r="H60" s="20">
        <v>11.47</v>
      </c>
      <c r="I60" s="20">
        <v>38.43</v>
      </c>
      <c r="J60" s="20">
        <v>279.36</v>
      </c>
      <c r="K60" s="21" t="s">
        <v>71</v>
      </c>
    </row>
    <row r="61" spans="1:11" x14ac:dyDescent="0.25">
      <c r="A61" s="63"/>
      <c r="B61" s="66"/>
      <c r="C61" s="82"/>
      <c r="D61" s="22" t="s">
        <v>26</v>
      </c>
      <c r="E61" s="19" t="s">
        <v>90</v>
      </c>
      <c r="F61" s="20">
        <v>200</v>
      </c>
      <c r="G61" s="20">
        <v>5.4</v>
      </c>
      <c r="H61" s="20">
        <v>5</v>
      </c>
      <c r="I61" s="20">
        <v>21.6</v>
      </c>
      <c r="J61" s="20">
        <v>153</v>
      </c>
      <c r="K61" s="21" t="s">
        <v>71</v>
      </c>
    </row>
    <row r="62" spans="1:11" x14ac:dyDescent="0.25">
      <c r="A62" s="63"/>
      <c r="B62" s="66"/>
      <c r="C62" s="83"/>
      <c r="D62" s="89" t="s">
        <v>79</v>
      </c>
      <c r="E62" s="90"/>
      <c r="F62" s="33">
        <f>SUM(F59:F61)</f>
        <v>380</v>
      </c>
      <c r="G62" s="33">
        <f t="shared" ref="G62:J62" si="6">SUM(G59:G61)</f>
        <v>12.3</v>
      </c>
      <c r="H62" s="33">
        <f t="shared" si="6"/>
        <v>16.59</v>
      </c>
      <c r="I62" s="33">
        <f t="shared" si="6"/>
        <v>71.78</v>
      </c>
      <c r="J62" s="33">
        <f t="shared" si="6"/>
        <v>479.36</v>
      </c>
      <c r="K62" s="44"/>
    </row>
    <row r="63" spans="1:11" ht="15.75" customHeight="1" thickBot="1" x14ac:dyDescent="0.3">
      <c r="A63" s="26">
        <f>A45</f>
        <v>1</v>
      </c>
      <c r="B63" s="27">
        <f>B45</f>
        <v>3</v>
      </c>
      <c r="C63" s="87" t="s">
        <v>4</v>
      </c>
      <c r="D63" s="88"/>
      <c r="E63" s="28"/>
      <c r="F63" s="34">
        <f>F51+F58+F62</f>
        <v>1690</v>
      </c>
      <c r="G63" s="34">
        <f t="shared" ref="G63:J63" si="7">G51+G58+G62</f>
        <v>57.75</v>
      </c>
      <c r="H63" s="34">
        <f t="shared" si="7"/>
        <v>69.569999999999993</v>
      </c>
      <c r="I63" s="34">
        <f t="shared" si="7"/>
        <v>292.73</v>
      </c>
      <c r="J63" s="34">
        <f t="shared" si="7"/>
        <v>1822.1000000000004</v>
      </c>
      <c r="K63" s="48"/>
    </row>
    <row r="64" spans="1:11" ht="15.75" customHeight="1" thickBot="1" x14ac:dyDescent="0.3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5">
      <c r="A65" s="62">
        <v>1</v>
      </c>
      <c r="B65" s="65">
        <v>4</v>
      </c>
      <c r="C65" s="65" t="s">
        <v>16</v>
      </c>
      <c r="D65" s="15" t="s">
        <v>22</v>
      </c>
      <c r="E65" s="16" t="s">
        <v>92</v>
      </c>
      <c r="F65" s="17">
        <v>10</v>
      </c>
      <c r="G65" s="17">
        <v>0.31</v>
      </c>
      <c r="H65" s="17">
        <v>0.02</v>
      </c>
      <c r="I65" s="17">
        <v>0.65</v>
      </c>
      <c r="J65" s="17">
        <v>4</v>
      </c>
      <c r="K65" s="18">
        <v>419</v>
      </c>
    </row>
    <row r="66" spans="1:11" x14ac:dyDescent="0.25">
      <c r="A66" s="67"/>
      <c r="B66" s="68"/>
      <c r="C66" s="68"/>
      <c r="D66" s="22" t="s">
        <v>17</v>
      </c>
      <c r="E66" s="19" t="s">
        <v>93</v>
      </c>
      <c r="F66" s="20">
        <v>60</v>
      </c>
      <c r="G66" s="20">
        <v>6.71</v>
      </c>
      <c r="H66" s="20">
        <v>4.49</v>
      </c>
      <c r="I66" s="20">
        <v>4.8099999999999996</v>
      </c>
      <c r="J66" s="20">
        <v>87.81</v>
      </c>
      <c r="K66" s="21">
        <v>143.02000000000001</v>
      </c>
    </row>
    <row r="67" spans="1:11" x14ac:dyDescent="0.25">
      <c r="A67" s="67"/>
      <c r="B67" s="68"/>
      <c r="C67" s="68"/>
      <c r="D67" s="22"/>
      <c r="E67" s="19" t="s">
        <v>94</v>
      </c>
      <c r="F67" s="20">
        <v>40</v>
      </c>
      <c r="G67" s="20">
        <v>0.84</v>
      </c>
      <c r="H67" s="20">
        <v>5.98</v>
      </c>
      <c r="I67" s="20">
        <v>2.31</v>
      </c>
      <c r="J67" s="20">
        <v>57.43</v>
      </c>
      <c r="K67" s="21">
        <v>491</v>
      </c>
    </row>
    <row r="68" spans="1:11" x14ac:dyDescent="0.25">
      <c r="A68" s="63"/>
      <c r="B68" s="66"/>
      <c r="C68" s="66"/>
      <c r="D68" s="23" t="s">
        <v>17</v>
      </c>
      <c r="E68" s="19" t="s">
        <v>49</v>
      </c>
      <c r="F68" s="20">
        <v>150</v>
      </c>
      <c r="G68" s="20">
        <v>3.1</v>
      </c>
      <c r="H68" s="20">
        <v>4.78</v>
      </c>
      <c r="I68" s="20">
        <v>20.27</v>
      </c>
      <c r="J68" s="20">
        <v>118.3</v>
      </c>
      <c r="K68" s="21">
        <v>252</v>
      </c>
    </row>
    <row r="69" spans="1:11" x14ac:dyDescent="0.25">
      <c r="A69" s="63"/>
      <c r="B69" s="66"/>
      <c r="C69" s="66"/>
      <c r="D69" s="22" t="s">
        <v>18</v>
      </c>
      <c r="E69" s="19" t="s">
        <v>50</v>
      </c>
      <c r="F69" s="20">
        <v>200</v>
      </c>
      <c r="G69" s="20">
        <v>0.54</v>
      </c>
      <c r="H69" s="20">
        <v>0.19</v>
      </c>
      <c r="I69" s="20">
        <v>14.97</v>
      </c>
      <c r="J69" s="20">
        <v>70.09</v>
      </c>
      <c r="K69" s="21">
        <v>350.07</v>
      </c>
    </row>
    <row r="70" spans="1:11" x14ac:dyDescent="0.25">
      <c r="A70" s="63"/>
      <c r="B70" s="66"/>
      <c r="C70" s="66"/>
      <c r="D70" s="22" t="s">
        <v>19</v>
      </c>
      <c r="E70" s="19" t="s">
        <v>33</v>
      </c>
      <c r="F70" s="20">
        <v>40</v>
      </c>
      <c r="G70" s="20">
        <v>3.08</v>
      </c>
      <c r="H70" s="20">
        <v>1.2</v>
      </c>
      <c r="I70" s="20">
        <v>20.04</v>
      </c>
      <c r="J70" s="20">
        <v>103.6</v>
      </c>
      <c r="K70" s="21" t="s">
        <v>71</v>
      </c>
    </row>
    <row r="71" spans="1:11" x14ac:dyDescent="0.25">
      <c r="A71" s="63"/>
      <c r="B71" s="66"/>
      <c r="C71" s="66"/>
      <c r="D71" s="23" t="s">
        <v>19</v>
      </c>
      <c r="E71" s="19" t="s">
        <v>34</v>
      </c>
      <c r="F71" s="20">
        <v>20</v>
      </c>
      <c r="G71" s="20">
        <v>1.32</v>
      </c>
      <c r="H71" s="20">
        <v>0.24</v>
      </c>
      <c r="I71" s="20">
        <v>6.68</v>
      </c>
      <c r="J71" s="20">
        <v>34.159999999999997</v>
      </c>
      <c r="K71" s="21" t="s">
        <v>71</v>
      </c>
    </row>
    <row r="72" spans="1:11" x14ac:dyDescent="0.25">
      <c r="A72" s="63"/>
      <c r="B72" s="66"/>
      <c r="C72" s="66"/>
      <c r="D72" s="58" t="s">
        <v>77</v>
      </c>
      <c r="E72" s="59"/>
      <c r="F72" s="31">
        <f t="shared" ref="F72:J72" si="8">SUM(F65:F71)</f>
        <v>520</v>
      </c>
      <c r="G72" s="31">
        <f t="shared" si="8"/>
        <v>15.9</v>
      </c>
      <c r="H72" s="31">
        <f t="shared" si="8"/>
        <v>16.899999999999999</v>
      </c>
      <c r="I72" s="31">
        <f t="shared" si="8"/>
        <v>69.72999999999999</v>
      </c>
      <c r="J72" s="31">
        <f t="shared" si="8"/>
        <v>475.39</v>
      </c>
      <c r="K72" s="32"/>
    </row>
    <row r="73" spans="1:11" x14ac:dyDescent="0.25">
      <c r="A73" s="76">
        <f>A65</f>
        <v>1</v>
      </c>
      <c r="B73" s="72">
        <f>B65</f>
        <v>4</v>
      </c>
      <c r="C73" s="72" t="s">
        <v>21</v>
      </c>
      <c r="D73" s="22" t="s">
        <v>22</v>
      </c>
      <c r="E73" s="35" t="s">
        <v>35</v>
      </c>
      <c r="F73" s="20">
        <v>60</v>
      </c>
      <c r="G73" s="20">
        <v>0.48</v>
      </c>
      <c r="H73" s="20">
        <v>0.06</v>
      </c>
      <c r="I73" s="20">
        <v>1.62</v>
      </c>
      <c r="J73" s="20">
        <v>8.4</v>
      </c>
      <c r="K73" s="21">
        <v>428.04</v>
      </c>
    </row>
    <row r="74" spans="1:11" x14ac:dyDescent="0.25">
      <c r="A74" s="77"/>
      <c r="B74" s="73"/>
      <c r="C74" s="73"/>
      <c r="D74" s="22" t="s">
        <v>23</v>
      </c>
      <c r="E74" s="19" t="s">
        <v>95</v>
      </c>
      <c r="F74" s="20">
        <v>200</v>
      </c>
      <c r="G74" s="20">
        <v>1.58</v>
      </c>
      <c r="H74" s="20">
        <v>4.46</v>
      </c>
      <c r="I74" s="20">
        <v>15.2</v>
      </c>
      <c r="J74" s="20">
        <v>132.72</v>
      </c>
      <c r="K74" s="21">
        <v>510.02</v>
      </c>
    </row>
    <row r="75" spans="1:11" x14ac:dyDescent="0.25">
      <c r="A75" s="77"/>
      <c r="B75" s="73"/>
      <c r="C75" s="73"/>
      <c r="D75" s="22" t="s">
        <v>24</v>
      </c>
      <c r="E75" s="19" t="s">
        <v>37</v>
      </c>
      <c r="F75" s="20">
        <v>90</v>
      </c>
      <c r="G75" s="20">
        <v>12.86</v>
      </c>
      <c r="H75" s="20">
        <v>17</v>
      </c>
      <c r="I75" s="20">
        <v>10.65</v>
      </c>
      <c r="J75" s="20">
        <v>269.87</v>
      </c>
      <c r="K75" s="21">
        <v>753</v>
      </c>
    </row>
    <row r="76" spans="1:11" x14ac:dyDescent="0.25">
      <c r="A76" s="77"/>
      <c r="B76" s="73"/>
      <c r="C76" s="73"/>
      <c r="D76" s="22" t="s">
        <v>25</v>
      </c>
      <c r="E76" s="19" t="s">
        <v>96</v>
      </c>
      <c r="F76" s="20">
        <v>150</v>
      </c>
      <c r="G76" s="20">
        <v>5.25</v>
      </c>
      <c r="H76" s="20">
        <v>4.1900000000000004</v>
      </c>
      <c r="I76" s="20">
        <v>35</v>
      </c>
      <c r="J76" s="20">
        <v>99.29</v>
      </c>
      <c r="K76" s="21">
        <v>402.02</v>
      </c>
    </row>
    <row r="77" spans="1:11" x14ac:dyDescent="0.25">
      <c r="A77" s="77"/>
      <c r="B77" s="73"/>
      <c r="C77" s="73"/>
      <c r="D77" s="22" t="s">
        <v>18</v>
      </c>
      <c r="E77" s="19" t="s">
        <v>97</v>
      </c>
      <c r="F77" s="20">
        <v>200</v>
      </c>
      <c r="G77" s="20">
        <v>0.19</v>
      </c>
      <c r="H77" s="20">
        <v>0.05</v>
      </c>
      <c r="I77" s="20">
        <v>10.039999999999999</v>
      </c>
      <c r="J77" s="20">
        <v>41.33</v>
      </c>
      <c r="K77" s="21">
        <v>350.19</v>
      </c>
    </row>
    <row r="78" spans="1:11" x14ac:dyDescent="0.25">
      <c r="A78" s="77"/>
      <c r="B78" s="73"/>
      <c r="C78" s="73"/>
      <c r="D78" s="22" t="s">
        <v>141</v>
      </c>
      <c r="E78" s="19" t="s">
        <v>39</v>
      </c>
      <c r="F78" s="20">
        <v>50</v>
      </c>
      <c r="G78" s="20">
        <v>3.8</v>
      </c>
      <c r="H78" s="20">
        <v>0.4</v>
      </c>
      <c r="I78" s="20">
        <v>24.6</v>
      </c>
      <c r="J78" s="20">
        <v>117.2</v>
      </c>
      <c r="K78" s="21" t="s">
        <v>71</v>
      </c>
    </row>
    <row r="79" spans="1:11" x14ac:dyDescent="0.25">
      <c r="A79" s="77"/>
      <c r="B79" s="73"/>
      <c r="C79" s="73"/>
      <c r="D79" s="22" t="s">
        <v>142</v>
      </c>
      <c r="E79" s="19" t="s">
        <v>34</v>
      </c>
      <c r="F79" s="20">
        <v>30</v>
      </c>
      <c r="G79" s="20">
        <v>1.98</v>
      </c>
      <c r="H79" s="20">
        <v>0.36</v>
      </c>
      <c r="I79" s="20">
        <v>10.02</v>
      </c>
      <c r="J79" s="20">
        <v>51.24</v>
      </c>
      <c r="K79" s="21" t="s">
        <v>71</v>
      </c>
    </row>
    <row r="80" spans="1:11" x14ac:dyDescent="0.25">
      <c r="A80" s="78"/>
      <c r="B80" s="75"/>
      <c r="C80" s="75"/>
      <c r="D80" s="69" t="s">
        <v>78</v>
      </c>
      <c r="E80" s="70"/>
      <c r="F80" s="31">
        <f>SUM(F73:F79)</f>
        <v>780</v>
      </c>
      <c r="G80" s="31">
        <f t="shared" ref="G80:J80" si="9">SUM(G73:G79)</f>
        <v>26.140000000000004</v>
      </c>
      <c r="H80" s="31">
        <f t="shared" si="9"/>
        <v>26.52</v>
      </c>
      <c r="I80" s="31">
        <f t="shared" si="9"/>
        <v>107.12999999999998</v>
      </c>
      <c r="J80" s="31">
        <f t="shared" si="9"/>
        <v>720.05000000000007</v>
      </c>
      <c r="K80" s="32"/>
    </row>
    <row r="81" spans="1:11" x14ac:dyDescent="0.25">
      <c r="A81" s="67">
        <v>1</v>
      </c>
      <c r="B81" s="68">
        <v>4</v>
      </c>
      <c r="C81" s="81" t="s">
        <v>72</v>
      </c>
      <c r="D81" s="22" t="s">
        <v>20</v>
      </c>
      <c r="E81" s="19" t="s">
        <v>73</v>
      </c>
      <c r="F81" s="20">
        <v>100</v>
      </c>
      <c r="G81" s="20">
        <v>0.63</v>
      </c>
      <c r="H81" s="20">
        <v>0.19</v>
      </c>
      <c r="I81" s="20">
        <v>11.19</v>
      </c>
      <c r="J81" s="20">
        <v>46</v>
      </c>
      <c r="K81" s="21" t="s">
        <v>71</v>
      </c>
    </row>
    <row r="82" spans="1:11" x14ac:dyDescent="0.25">
      <c r="A82" s="63"/>
      <c r="B82" s="66"/>
      <c r="C82" s="82"/>
      <c r="D82" s="22" t="s">
        <v>74</v>
      </c>
      <c r="E82" s="19" t="s">
        <v>98</v>
      </c>
      <c r="F82" s="20">
        <v>30</v>
      </c>
      <c r="G82" s="20">
        <v>0.6</v>
      </c>
      <c r="H82" s="20">
        <v>3.52</v>
      </c>
      <c r="I82" s="20">
        <v>26.61</v>
      </c>
      <c r="J82" s="20">
        <v>126.7</v>
      </c>
      <c r="K82" s="21" t="s">
        <v>71</v>
      </c>
    </row>
    <row r="83" spans="1:11" x14ac:dyDescent="0.25">
      <c r="A83" s="63"/>
      <c r="B83" s="66"/>
      <c r="C83" s="82"/>
      <c r="D83" s="22" t="s">
        <v>26</v>
      </c>
      <c r="E83" s="19" t="s">
        <v>76</v>
      </c>
      <c r="F83" s="20">
        <v>200</v>
      </c>
      <c r="G83" s="20">
        <v>5.8</v>
      </c>
      <c r="H83" s="20">
        <v>5</v>
      </c>
      <c r="I83" s="20">
        <v>9.6</v>
      </c>
      <c r="J83" s="20">
        <v>106.6</v>
      </c>
      <c r="K83" s="21" t="s">
        <v>71</v>
      </c>
    </row>
    <row r="84" spans="1:11" ht="15.75" customHeight="1" x14ac:dyDescent="0.25">
      <c r="A84" s="63"/>
      <c r="B84" s="66"/>
      <c r="C84" s="83"/>
      <c r="D84" s="89" t="s">
        <v>79</v>
      </c>
      <c r="E84" s="90"/>
      <c r="F84" s="31">
        <f>SUM(F81:F83)</f>
        <v>330</v>
      </c>
      <c r="G84" s="31">
        <f t="shared" ref="G84:J84" si="10">SUM(G81:G83)</f>
        <v>7.0299999999999994</v>
      </c>
      <c r="H84" s="31">
        <f t="shared" si="10"/>
        <v>8.7100000000000009</v>
      </c>
      <c r="I84" s="31">
        <f t="shared" si="10"/>
        <v>47.4</v>
      </c>
      <c r="J84" s="31">
        <f t="shared" si="10"/>
        <v>279.29999999999995</v>
      </c>
      <c r="K84" s="32"/>
    </row>
    <row r="85" spans="1:11" ht="16.5" thickBot="1" x14ac:dyDescent="0.3">
      <c r="A85" s="26">
        <f>A65</f>
        <v>1</v>
      </c>
      <c r="B85" s="27">
        <f>B65</f>
        <v>4</v>
      </c>
      <c r="C85" s="56" t="s">
        <v>4</v>
      </c>
      <c r="D85" s="57"/>
      <c r="E85" s="28"/>
      <c r="F85" s="34">
        <f>SUM(F72,F80,F84)</f>
        <v>1630</v>
      </c>
      <c r="G85" s="34">
        <f t="shared" ref="G85:J85" si="11">SUM(G72,G80,G84)</f>
        <v>49.070000000000007</v>
      </c>
      <c r="H85" s="34">
        <f t="shared" si="11"/>
        <v>52.13</v>
      </c>
      <c r="I85" s="34">
        <f t="shared" si="11"/>
        <v>224.25999999999996</v>
      </c>
      <c r="J85" s="34">
        <f t="shared" si="11"/>
        <v>1474.74</v>
      </c>
      <c r="K85" s="48"/>
    </row>
    <row r="86" spans="1:11" ht="16.5" thickBot="1" x14ac:dyDescent="0.3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x14ac:dyDescent="0.25">
      <c r="A87" s="62">
        <v>1</v>
      </c>
      <c r="B87" s="65">
        <v>5</v>
      </c>
      <c r="C87" s="65" t="s">
        <v>16</v>
      </c>
      <c r="D87" s="15" t="s">
        <v>17</v>
      </c>
      <c r="E87" s="16" t="s">
        <v>99</v>
      </c>
      <c r="F87" s="17">
        <v>50</v>
      </c>
      <c r="G87" s="17">
        <v>8.2799999999999994</v>
      </c>
      <c r="H87" s="17">
        <v>6.93</v>
      </c>
      <c r="I87" s="17">
        <v>9.86</v>
      </c>
      <c r="J87" s="17">
        <v>133.04</v>
      </c>
      <c r="K87" s="18">
        <v>52.04</v>
      </c>
    </row>
    <row r="88" spans="1:11" x14ac:dyDescent="0.25">
      <c r="A88" s="63"/>
      <c r="B88" s="66"/>
      <c r="C88" s="66"/>
      <c r="D88" s="23"/>
      <c r="E88" s="19" t="s">
        <v>51</v>
      </c>
      <c r="F88" s="20">
        <v>50</v>
      </c>
      <c r="G88" s="20">
        <v>0.42</v>
      </c>
      <c r="H88" s="20">
        <v>1.63</v>
      </c>
      <c r="I88" s="20">
        <v>2.09</v>
      </c>
      <c r="J88" s="20">
        <v>24.71</v>
      </c>
      <c r="K88" s="21">
        <v>492</v>
      </c>
    </row>
    <row r="89" spans="1:11" x14ac:dyDescent="0.25">
      <c r="A89" s="63"/>
      <c r="B89" s="66"/>
      <c r="C89" s="66"/>
      <c r="D89" s="22" t="s">
        <v>25</v>
      </c>
      <c r="E89" s="19" t="s">
        <v>52</v>
      </c>
      <c r="F89" s="20">
        <v>150</v>
      </c>
      <c r="G89" s="20">
        <v>3.6</v>
      </c>
      <c r="H89" s="20">
        <v>3.95</v>
      </c>
      <c r="I89" s="20">
        <v>32.450000000000003</v>
      </c>
      <c r="J89" s="20">
        <v>179.4</v>
      </c>
      <c r="K89" s="21">
        <v>204</v>
      </c>
    </row>
    <row r="90" spans="1:11" x14ac:dyDescent="0.25">
      <c r="A90" s="63"/>
      <c r="B90" s="66"/>
      <c r="C90" s="66"/>
      <c r="D90" s="22" t="s">
        <v>26</v>
      </c>
      <c r="E90" s="19" t="s">
        <v>82</v>
      </c>
      <c r="F90" s="20">
        <v>200</v>
      </c>
      <c r="G90" s="20"/>
      <c r="H90" s="20">
        <v>0.2</v>
      </c>
      <c r="I90" s="20">
        <v>20.2</v>
      </c>
      <c r="J90" s="20">
        <v>92</v>
      </c>
      <c r="K90" s="21" t="s">
        <v>71</v>
      </c>
    </row>
    <row r="91" spans="1:11" x14ac:dyDescent="0.25">
      <c r="A91" s="63"/>
      <c r="B91" s="66"/>
      <c r="C91" s="66"/>
      <c r="D91" s="22" t="s">
        <v>19</v>
      </c>
      <c r="E91" s="19" t="s">
        <v>33</v>
      </c>
      <c r="F91" s="20">
        <v>40</v>
      </c>
      <c r="G91" s="20">
        <v>3.08</v>
      </c>
      <c r="H91" s="20">
        <v>1.2</v>
      </c>
      <c r="I91" s="20">
        <v>20.04</v>
      </c>
      <c r="J91" s="20">
        <v>103.6</v>
      </c>
      <c r="K91" s="21" t="s">
        <v>71</v>
      </c>
    </row>
    <row r="92" spans="1:11" x14ac:dyDescent="0.25">
      <c r="A92" s="63"/>
      <c r="B92" s="66"/>
      <c r="C92" s="66"/>
      <c r="D92" s="23" t="s">
        <v>19</v>
      </c>
      <c r="E92" s="19" t="s">
        <v>34</v>
      </c>
      <c r="F92" s="20">
        <v>20</v>
      </c>
      <c r="G92" s="20">
        <v>1.32</v>
      </c>
      <c r="H92" s="20">
        <v>0.24</v>
      </c>
      <c r="I92" s="20">
        <v>6.68</v>
      </c>
      <c r="J92" s="20">
        <v>34.159999999999997</v>
      </c>
      <c r="K92" s="21" t="s">
        <v>71</v>
      </c>
    </row>
    <row r="93" spans="1:11" x14ac:dyDescent="0.25">
      <c r="A93" s="63"/>
      <c r="B93" s="66"/>
      <c r="C93" s="66"/>
      <c r="D93" s="58" t="s">
        <v>77</v>
      </c>
      <c r="E93" s="59"/>
      <c r="F93" s="31">
        <f>SUM(F87:F92)</f>
        <v>510</v>
      </c>
      <c r="G93" s="31">
        <f>SUM(G87:G92)</f>
        <v>16.7</v>
      </c>
      <c r="H93" s="31">
        <f>SUM(H87:H92)</f>
        <v>14.149999999999997</v>
      </c>
      <c r="I93" s="31">
        <f>SUM(I87:I92)</f>
        <v>91.320000000000022</v>
      </c>
      <c r="J93" s="31">
        <f>SUM(J87:J92)</f>
        <v>566.91</v>
      </c>
      <c r="K93" s="25"/>
    </row>
    <row r="94" spans="1:11" x14ac:dyDescent="0.25">
      <c r="A94" s="67">
        <f>A87</f>
        <v>1</v>
      </c>
      <c r="B94" s="68">
        <f>B87</f>
        <v>5</v>
      </c>
      <c r="C94" s="68" t="s">
        <v>21</v>
      </c>
      <c r="D94" s="22" t="s">
        <v>22</v>
      </c>
      <c r="E94" s="19" t="s">
        <v>100</v>
      </c>
      <c r="F94" s="20">
        <v>60</v>
      </c>
      <c r="G94" s="20">
        <v>0.3</v>
      </c>
      <c r="H94" s="20">
        <v>0.18</v>
      </c>
      <c r="I94" s="20">
        <v>0.85</v>
      </c>
      <c r="J94" s="20">
        <v>7.8</v>
      </c>
      <c r="K94" s="21">
        <v>429</v>
      </c>
    </row>
    <row r="95" spans="1:11" x14ac:dyDescent="0.25">
      <c r="A95" s="63"/>
      <c r="B95" s="66"/>
      <c r="C95" s="66"/>
      <c r="D95" s="22" t="s">
        <v>23</v>
      </c>
      <c r="E95" s="19" t="s">
        <v>53</v>
      </c>
      <c r="F95" s="20">
        <v>200</v>
      </c>
      <c r="G95" s="20">
        <v>1.59</v>
      </c>
      <c r="H95" s="20">
        <v>4.13</v>
      </c>
      <c r="I95" s="20">
        <v>14.4</v>
      </c>
      <c r="J95" s="20">
        <v>109.94</v>
      </c>
      <c r="K95" s="21">
        <v>549.02</v>
      </c>
    </row>
    <row r="96" spans="1:11" x14ac:dyDescent="0.25">
      <c r="A96" s="63"/>
      <c r="B96" s="66"/>
      <c r="C96" s="66"/>
      <c r="D96" s="22" t="s">
        <v>24</v>
      </c>
      <c r="E96" s="19" t="s">
        <v>54</v>
      </c>
      <c r="F96" s="20">
        <v>90</v>
      </c>
      <c r="G96" s="20">
        <v>13.5</v>
      </c>
      <c r="H96" s="20">
        <v>10.8</v>
      </c>
      <c r="I96" s="20">
        <v>27</v>
      </c>
      <c r="J96" s="20">
        <v>167.31</v>
      </c>
      <c r="K96" s="21">
        <v>453</v>
      </c>
    </row>
    <row r="97" spans="1:11" x14ac:dyDescent="0.25">
      <c r="A97" s="63"/>
      <c r="B97" s="66"/>
      <c r="C97" s="66"/>
      <c r="D97" s="22" t="s">
        <v>25</v>
      </c>
      <c r="E97" s="19" t="s">
        <v>55</v>
      </c>
      <c r="F97" s="20">
        <v>150</v>
      </c>
      <c r="G97" s="20">
        <v>2.62</v>
      </c>
      <c r="H97" s="20">
        <v>6.91</v>
      </c>
      <c r="I97" s="20">
        <v>19.559999999999999</v>
      </c>
      <c r="J97" s="20">
        <v>150.37</v>
      </c>
      <c r="K97" s="21">
        <v>248</v>
      </c>
    </row>
    <row r="98" spans="1:11" x14ac:dyDescent="0.25">
      <c r="A98" s="63"/>
      <c r="B98" s="66"/>
      <c r="C98" s="66"/>
      <c r="D98" s="22" t="s">
        <v>101</v>
      </c>
      <c r="E98" s="19" t="s">
        <v>102</v>
      </c>
      <c r="F98" s="20">
        <v>200</v>
      </c>
      <c r="G98" s="20">
        <v>0.2</v>
      </c>
      <c r="H98" s="20">
        <v>0.05</v>
      </c>
      <c r="I98" s="20">
        <v>10.1</v>
      </c>
      <c r="J98" s="20">
        <v>41.82</v>
      </c>
      <c r="K98" s="21">
        <v>350.14</v>
      </c>
    </row>
    <row r="99" spans="1:11" x14ac:dyDescent="0.25">
      <c r="A99" s="63"/>
      <c r="B99" s="66"/>
      <c r="C99" s="66"/>
      <c r="D99" s="22" t="s">
        <v>141</v>
      </c>
      <c r="E99" s="19" t="s">
        <v>39</v>
      </c>
      <c r="F99" s="20">
        <v>50</v>
      </c>
      <c r="G99" s="20">
        <v>3.8</v>
      </c>
      <c r="H99" s="20">
        <v>0.4</v>
      </c>
      <c r="I99" s="20">
        <v>24.6</v>
      </c>
      <c r="J99" s="20">
        <v>117.2</v>
      </c>
      <c r="K99" s="21" t="s">
        <v>71</v>
      </c>
    </row>
    <row r="100" spans="1:11" x14ac:dyDescent="0.25">
      <c r="A100" s="63"/>
      <c r="B100" s="66"/>
      <c r="C100" s="66"/>
      <c r="D100" s="22" t="s">
        <v>142</v>
      </c>
      <c r="E100" s="19" t="s">
        <v>34</v>
      </c>
      <c r="F100" s="20">
        <v>30</v>
      </c>
      <c r="G100" s="20">
        <v>1.98</v>
      </c>
      <c r="H100" s="20">
        <v>0.36</v>
      </c>
      <c r="I100" s="20">
        <v>10.02</v>
      </c>
      <c r="J100" s="20">
        <v>51.24</v>
      </c>
      <c r="K100" s="21" t="s">
        <v>71</v>
      </c>
    </row>
    <row r="101" spans="1:11" x14ac:dyDescent="0.25">
      <c r="A101" s="63"/>
      <c r="B101" s="66"/>
      <c r="C101" s="66"/>
      <c r="D101" s="69" t="s">
        <v>78</v>
      </c>
      <c r="E101" s="70"/>
      <c r="F101" s="31">
        <f>SUM(F94:F100)</f>
        <v>780</v>
      </c>
      <c r="G101" s="31">
        <f>SUM(G94:G100)</f>
        <v>23.990000000000002</v>
      </c>
      <c r="H101" s="31">
        <f>SUM(H94:H100)</f>
        <v>22.83</v>
      </c>
      <c r="I101" s="31">
        <f t="shared" ref="I101:J101" si="12">SUM(I94:I100)</f>
        <v>106.52999999999999</v>
      </c>
      <c r="J101" s="31">
        <f t="shared" si="12"/>
        <v>645.68000000000006</v>
      </c>
      <c r="K101" s="25"/>
    </row>
    <row r="102" spans="1:11" x14ac:dyDescent="0.25">
      <c r="A102" s="67">
        <v>1</v>
      </c>
      <c r="B102" s="68">
        <v>5</v>
      </c>
      <c r="C102" s="72" t="s">
        <v>72</v>
      </c>
      <c r="D102" s="22" t="s">
        <v>20</v>
      </c>
      <c r="E102" s="19" t="s">
        <v>83</v>
      </c>
      <c r="F102" s="20">
        <v>100</v>
      </c>
      <c r="G102" s="20">
        <v>0.19</v>
      </c>
      <c r="H102" s="20">
        <v>0.36</v>
      </c>
      <c r="I102" s="20">
        <v>15.25</v>
      </c>
      <c r="J102" s="20">
        <v>54</v>
      </c>
      <c r="K102" s="21" t="s">
        <v>71</v>
      </c>
    </row>
    <row r="103" spans="1:11" x14ac:dyDescent="0.25">
      <c r="A103" s="63"/>
      <c r="B103" s="66"/>
      <c r="C103" s="73"/>
      <c r="D103" s="22" t="s">
        <v>74</v>
      </c>
      <c r="E103" s="19" t="s">
        <v>103</v>
      </c>
      <c r="F103" s="20">
        <v>30</v>
      </c>
      <c r="G103" s="20">
        <v>2.48</v>
      </c>
      <c r="H103" s="20">
        <v>3.2</v>
      </c>
      <c r="I103" s="20">
        <v>18.16</v>
      </c>
      <c r="J103" s="20">
        <v>109.66</v>
      </c>
      <c r="K103" s="21" t="s">
        <v>71</v>
      </c>
    </row>
    <row r="104" spans="1:11" x14ac:dyDescent="0.25">
      <c r="A104" s="63"/>
      <c r="B104" s="66"/>
      <c r="C104" s="73"/>
      <c r="D104" s="22" t="s">
        <v>26</v>
      </c>
      <c r="E104" s="19" t="s">
        <v>85</v>
      </c>
      <c r="F104" s="20">
        <v>200</v>
      </c>
      <c r="G104" s="20">
        <v>5.8</v>
      </c>
      <c r="H104" s="20">
        <v>5</v>
      </c>
      <c r="I104" s="20">
        <v>8</v>
      </c>
      <c r="J104" s="20">
        <v>100.2</v>
      </c>
      <c r="K104" s="21" t="s">
        <v>71</v>
      </c>
    </row>
    <row r="105" spans="1:11" ht="15.75" customHeight="1" x14ac:dyDescent="0.25">
      <c r="A105" s="63"/>
      <c r="B105" s="66"/>
      <c r="C105" s="74"/>
      <c r="D105" s="89" t="s">
        <v>79</v>
      </c>
      <c r="E105" s="90"/>
      <c r="F105" s="31">
        <f>SUM(F102:F104)</f>
        <v>330</v>
      </c>
      <c r="G105" s="31">
        <f t="shared" ref="G105:J105" si="13">SUM(G102:G104)</f>
        <v>8.4699999999999989</v>
      </c>
      <c r="H105" s="31">
        <f t="shared" si="13"/>
        <v>8.56</v>
      </c>
      <c r="I105" s="31">
        <f t="shared" si="13"/>
        <v>41.41</v>
      </c>
      <c r="J105" s="31">
        <f t="shared" si="13"/>
        <v>263.86</v>
      </c>
      <c r="K105" s="25"/>
    </row>
    <row r="106" spans="1:11" ht="16.5" thickBot="1" x14ac:dyDescent="0.3">
      <c r="A106" s="26">
        <f>A87</f>
        <v>1</v>
      </c>
      <c r="B106" s="27">
        <f>B87</f>
        <v>5</v>
      </c>
      <c r="C106" s="87" t="s">
        <v>4</v>
      </c>
      <c r="D106" s="88"/>
      <c r="E106" s="28"/>
      <c r="F106" s="34">
        <f>F93+F101+F105</f>
        <v>1620</v>
      </c>
      <c r="G106" s="34">
        <f t="shared" ref="G106:J106" si="14">G93+G101+G105</f>
        <v>49.16</v>
      </c>
      <c r="H106" s="34">
        <f t="shared" si="14"/>
        <v>45.54</v>
      </c>
      <c r="I106" s="34">
        <f t="shared" si="14"/>
        <v>239.26000000000002</v>
      </c>
      <c r="J106" s="34">
        <f t="shared" si="14"/>
        <v>1476.4500000000003</v>
      </c>
      <c r="K106" s="48"/>
    </row>
    <row r="107" spans="1:11" ht="16.5" thickBot="1" x14ac:dyDescent="0.3">
      <c r="A107" s="60"/>
      <c r="B107" s="61"/>
      <c r="C107" s="61"/>
      <c r="D107" s="61"/>
      <c r="E107" s="61"/>
      <c r="F107" s="61"/>
      <c r="G107" s="61"/>
      <c r="H107" s="61"/>
      <c r="I107" s="61"/>
      <c r="J107" s="61"/>
      <c r="K107" s="61"/>
    </row>
    <row r="108" spans="1:11" x14ac:dyDescent="0.25">
      <c r="A108" s="62">
        <v>2</v>
      </c>
      <c r="B108" s="65">
        <v>1</v>
      </c>
      <c r="C108" s="65" t="s">
        <v>16</v>
      </c>
      <c r="D108" s="15" t="s">
        <v>17</v>
      </c>
      <c r="E108" s="16" t="s">
        <v>104</v>
      </c>
      <c r="F108" s="17">
        <v>180</v>
      </c>
      <c r="G108" s="17">
        <v>9.9700000000000006</v>
      </c>
      <c r="H108" s="17">
        <v>12.16</v>
      </c>
      <c r="I108" s="17">
        <v>31.4</v>
      </c>
      <c r="J108" s="17">
        <v>289.5</v>
      </c>
      <c r="K108" s="18">
        <v>25.03</v>
      </c>
    </row>
    <row r="109" spans="1:11" x14ac:dyDescent="0.25">
      <c r="A109" s="63"/>
      <c r="B109" s="66"/>
      <c r="C109" s="66"/>
      <c r="D109" s="23" t="s">
        <v>17</v>
      </c>
      <c r="E109" s="19" t="s">
        <v>56</v>
      </c>
      <c r="F109" s="20">
        <v>65</v>
      </c>
      <c r="G109" s="20">
        <v>6.38</v>
      </c>
      <c r="H109" s="20">
        <v>7.55</v>
      </c>
      <c r="I109" s="20">
        <v>1.1100000000000001</v>
      </c>
      <c r="J109" s="20">
        <v>98.18</v>
      </c>
      <c r="K109" s="21">
        <v>648</v>
      </c>
    </row>
    <row r="110" spans="1:11" x14ac:dyDescent="0.25">
      <c r="A110" s="63"/>
      <c r="B110" s="66"/>
      <c r="C110" s="66"/>
      <c r="D110" s="22" t="s">
        <v>26</v>
      </c>
      <c r="E110" s="19" t="s">
        <v>82</v>
      </c>
      <c r="F110" s="20">
        <v>200</v>
      </c>
      <c r="G110" s="20"/>
      <c r="H110" s="20">
        <v>0.2</v>
      </c>
      <c r="I110" s="20">
        <v>20.2</v>
      </c>
      <c r="J110" s="20">
        <v>92</v>
      </c>
      <c r="K110" s="21" t="s">
        <v>71</v>
      </c>
    </row>
    <row r="111" spans="1:11" x14ac:dyDescent="0.25">
      <c r="A111" s="63"/>
      <c r="B111" s="66"/>
      <c r="C111" s="66"/>
      <c r="D111" s="22" t="s">
        <v>19</v>
      </c>
      <c r="E111" s="19" t="s">
        <v>33</v>
      </c>
      <c r="F111" s="20">
        <v>40</v>
      </c>
      <c r="G111" s="20">
        <v>3.08</v>
      </c>
      <c r="H111" s="20">
        <v>1.2</v>
      </c>
      <c r="I111" s="20">
        <v>20.04</v>
      </c>
      <c r="J111" s="20">
        <v>103.6</v>
      </c>
      <c r="K111" s="21" t="s">
        <v>71</v>
      </c>
    </row>
    <row r="112" spans="1:11" x14ac:dyDescent="0.25">
      <c r="A112" s="63"/>
      <c r="B112" s="66"/>
      <c r="C112" s="66"/>
      <c r="D112" s="23" t="s">
        <v>19</v>
      </c>
      <c r="E112" s="19" t="s">
        <v>34</v>
      </c>
      <c r="F112" s="20">
        <v>20</v>
      </c>
      <c r="G112" s="20">
        <v>1.32</v>
      </c>
      <c r="H112" s="20">
        <v>0.24</v>
      </c>
      <c r="I112" s="20">
        <v>6.68</v>
      </c>
      <c r="J112" s="20">
        <v>34.159999999999997</v>
      </c>
      <c r="K112" s="21" t="s">
        <v>71</v>
      </c>
    </row>
    <row r="113" spans="1:11" x14ac:dyDescent="0.25">
      <c r="A113" s="63"/>
      <c r="B113" s="66"/>
      <c r="C113" s="66"/>
      <c r="D113" s="58" t="s">
        <v>77</v>
      </c>
      <c r="E113" s="59"/>
      <c r="F113" s="31">
        <f>SUM(F108:F112)</f>
        <v>505</v>
      </c>
      <c r="G113" s="31">
        <f>SUM(G108:G112)</f>
        <v>20.75</v>
      </c>
      <c r="H113" s="31">
        <f>SUM(H108:H112)</f>
        <v>21.349999999999998</v>
      </c>
      <c r="I113" s="31">
        <f>SUM(I108:I112)</f>
        <v>79.430000000000007</v>
      </c>
      <c r="J113" s="31">
        <f>SUM(J108:J112)</f>
        <v>617.43999999999994</v>
      </c>
      <c r="K113" s="25"/>
    </row>
    <row r="114" spans="1:11" x14ac:dyDescent="0.25">
      <c r="A114" s="76">
        <f>A108</f>
        <v>2</v>
      </c>
      <c r="B114" s="72">
        <f>B108</f>
        <v>1</v>
      </c>
      <c r="C114" s="72" t="s">
        <v>21</v>
      </c>
      <c r="D114" s="22" t="s">
        <v>22</v>
      </c>
      <c r="E114" s="19" t="s">
        <v>32</v>
      </c>
      <c r="F114" s="20">
        <v>60</v>
      </c>
      <c r="G114" s="20">
        <v>0.66</v>
      </c>
      <c r="H114" s="20">
        <v>0.12</v>
      </c>
      <c r="I114" s="20">
        <v>3</v>
      </c>
      <c r="J114" s="20">
        <v>13.8</v>
      </c>
      <c r="K114" s="21">
        <v>431.05</v>
      </c>
    </row>
    <row r="115" spans="1:11" x14ac:dyDescent="0.25">
      <c r="A115" s="77"/>
      <c r="B115" s="73"/>
      <c r="C115" s="73"/>
      <c r="D115" s="22" t="s">
        <v>23</v>
      </c>
      <c r="E115" s="19" t="s">
        <v>57</v>
      </c>
      <c r="F115" s="20">
        <v>200</v>
      </c>
      <c r="G115" s="20">
        <v>4.3</v>
      </c>
      <c r="H115" s="20">
        <v>4.4400000000000004</v>
      </c>
      <c r="I115" s="20">
        <v>20.48</v>
      </c>
      <c r="J115" s="20">
        <v>124.5</v>
      </c>
      <c r="K115" s="21">
        <v>533</v>
      </c>
    </row>
    <row r="116" spans="1:11" x14ac:dyDescent="0.25">
      <c r="A116" s="77"/>
      <c r="B116" s="73"/>
      <c r="C116" s="73"/>
      <c r="D116" s="22" t="s">
        <v>24</v>
      </c>
      <c r="E116" s="19" t="s">
        <v>105</v>
      </c>
      <c r="F116" s="20" t="s">
        <v>106</v>
      </c>
      <c r="G116" s="20">
        <v>10.62</v>
      </c>
      <c r="H116" s="20">
        <v>13.6</v>
      </c>
      <c r="I116" s="20">
        <v>20.55</v>
      </c>
      <c r="J116" s="20">
        <v>200.47</v>
      </c>
      <c r="K116" s="21">
        <v>41</v>
      </c>
    </row>
    <row r="117" spans="1:11" x14ac:dyDescent="0.25">
      <c r="A117" s="77"/>
      <c r="B117" s="73"/>
      <c r="C117" s="73"/>
      <c r="D117" s="22" t="s">
        <v>25</v>
      </c>
      <c r="E117" s="19" t="s">
        <v>58</v>
      </c>
      <c r="F117" s="20">
        <v>150</v>
      </c>
      <c r="G117" s="20">
        <v>5.14</v>
      </c>
      <c r="H117" s="20">
        <v>6.3</v>
      </c>
      <c r="I117" s="20">
        <v>22</v>
      </c>
      <c r="J117" s="20">
        <v>164.9</v>
      </c>
      <c r="K117" s="21">
        <v>223</v>
      </c>
    </row>
    <row r="118" spans="1:11" x14ac:dyDescent="0.25">
      <c r="A118" s="77"/>
      <c r="B118" s="73"/>
      <c r="C118" s="73"/>
      <c r="D118" s="22" t="s">
        <v>26</v>
      </c>
      <c r="E118" s="19" t="s">
        <v>107</v>
      </c>
      <c r="F118" s="20">
        <v>200</v>
      </c>
      <c r="G118" s="20">
        <v>0.21</v>
      </c>
      <c r="H118" s="20">
        <v>7.0000000000000007E-2</v>
      </c>
      <c r="I118" s="20">
        <v>12.57</v>
      </c>
      <c r="J118" s="20">
        <v>53.9</v>
      </c>
      <c r="K118" s="21">
        <v>869.13</v>
      </c>
    </row>
    <row r="119" spans="1:11" x14ac:dyDescent="0.25">
      <c r="A119" s="77"/>
      <c r="B119" s="73"/>
      <c r="C119" s="73"/>
      <c r="D119" s="22" t="s">
        <v>141</v>
      </c>
      <c r="E119" s="19" t="s">
        <v>39</v>
      </c>
      <c r="F119" s="20">
        <v>50</v>
      </c>
      <c r="G119" s="20">
        <v>3.8</v>
      </c>
      <c r="H119" s="20">
        <v>0.4</v>
      </c>
      <c r="I119" s="20">
        <v>24.6</v>
      </c>
      <c r="J119" s="20">
        <v>117.2</v>
      </c>
      <c r="K119" s="21" t="s">
        <v>71</v>
      </c>
    </row>
    <row r="120" spans="1:11" x14ac:dyDescent="0.25">
      <c r="A120" s="77"/>
      <c r="B120" s="73"/>
      <c r="C120" s="73"/>
      <c r="D120" s="22" t="s">
        <v>142</v>
      </c>
      <c r="E120" s="19" t="s">
        <v>34</v>
      </c>
      <c r="F120" s="20">
        <v>30</v>
      </c>
      <c r="G120" s="20">
        <v>1.98</v>
      </c>
      <c r="H120" s="20">
        <v>0.36</v>
      </c>
      <c r="I120" s="20">
        <v>10.02</v>
      </c>
      <c r="J120" s="20">
        <v>51.24</v>
      </c>
      <c r="K120" s="21" t="s">
        <v>71</v>
      </c>
    </row>
    <row r="121" spans="1:11" x14ac:dyDescent="0.25">
      <c r="A121" s="77"/>
      <c r="B121" s="73"/>
      <c r="C121" s="73"/>
      <c r="D121" s="69" t="s">
        <v>78</v>
      </c>
      <c r="E121" s="70"/>
      <c r="F121" s="31">
        <f>SUM(F114:F120)+100</f>
        <v>790</v>
      </c>
      <c r="G121" s="31">
        <f t="shared" ref="G121:J121" si="15">SUM(G114:G120)</f>
        <v>26.71</v>
      </c>
      <c r="H121" s="31">
        <f t="shared" si="15"/>
        <v>25.29</v>
      </c>
      <c r="I121" s="31">
        <f t="shared" si="15"/>
        <v>113.21999999999998</v>
      </c>
      <c r="J121" s="31">
        <f t="shared" si="15"/>
        <v>726.01</v>
      </c>
      <c r="K121" s="25"/>
    </row>
    <row r="122" spans="1:11" x14ac:dyDescent="0.25">
      <c r="A122" s="67">
        <v>2</v>
      </c>
      <c r="B122" s="68">
        <v>1</v>
      </c>
      <c r="C122" s="72" t="s">
        <v>72</v>
      </c>
      <c r="D122" s="22" t="s">
        <v>20</v>
      </c>
      <c r="E122" s="19" t="s">
        <v>73</v>
      </c>
      <c r="F122" s="20">
        <v>100</v>
      </c>
      <c r="G122" s="20">
        <v>0.63</v>
      </c>
      <c r="H122" s="20">
        <v>0.19</v>
      </c>
      <c r="I122" s="20">
        <v>11.19</v>
      </c>
      <c r="J122" s="20">
        <v>46</v>
      </c>
      <c r="K122" s="21" t="s">
        <v>71</v>
      </c>
    </row>
    <row r="123" spans="1:11" x14ac:dyDescent="0.25">
      <c r="A123" s="63"/>
      <c r="B123" s="66"/>
      <c r="C123" s="73"/>
      <c r="D123" s="22" t="s">
        <v>74</v>
      </c>
      <c r="E123" s="19" t="s">
        <v>108</v>
      </c>
      <c r="F123" s="20">
        <v>32</v>
      </c>
      <c r="G123" s="20">
        <v>1.92</v>
      </c>
      <c r="H123" s="20">
        <v>6.08</v>
      </c>
      <c r="I123" s="20">
        <v>13.05</v>
      </c>
      <c r="J123" s="20">
        <v>111.49</v>
      </c>
      <c r="K123" s="21" t="s">
        <v>71</v>
      </c>
    </row>
    <row r="124" spans="1:11" x14ac:dyDescent="0.25">
      <c r="A124" s="63"/>
      <c r="B124" s="66"/>
      <c r="C124" s="73"/>
      <c r="D124" s="22" t="s">
        <v>26</v>
      </c>
      <c r="E124" s="19" t="s">
        <v>76</v>
      </c>
      <c r="F124" s="20">
        <v>200</v>
      </c>
      <c r="G124" s="20">
        <v>5.8</v>
      </c>
      <c r="H124" s="20">
        <v>5</v>
      </c>
      <c r="I124" s="20">
        <v>9.6</v>
      </c>
      <c r="J124" s="20">
        <v>106.6</v>
      </c>
      <c r="K124" s="21" t="s">
        <v>71</v>
      </c>
    </row>
    <row r="125" spans="1:11" x14ac:dyDescent="0.25">
      <c r="A125" s="63"/>
      <c r="B125" s="66"/>
      <c r="C125" s="74"/>
      <c r="D125" s="89" t="s">
        <v>79</v>
      </c>
      <c r="E125" s="90"/>
      <c r="F125" s="51">
        <f>SUM(F122:F124)</f>
        <v>332</v>
      </c>
      <c r="G125" s="51">
        <f t="shared" ref="G125:J125" si="16">SUM(G122:G124)</f>
        <v>8.35</v>
      </c>
      <c r="H125" s="51">
        <f t="shared" si="16"/>
        <v>11.27</v>
      </c>
      <c r="I125" s="51">
        <f t="shared" si="16"/>
        <v>33.840000000000003</v>
      </c>
      <c r="J125" s="51">
        <f t="shared" si="16"/>
        <v>264.09000000000003</v>
      </c>
      <c r="K125" s="52"/>
    </row>
    <row r="126" spans="1:11" ht="16.5" thickBot="1" x14ac:dyDescent="0.3">
      <c r="A126" s="26">
        <f>A108</f>
        <v>2</v>
      </c>
      <c r="B126" s="27">
        <f>B108</f>
        <v>1</v>
      </c>
      <c r="C126" s="87" t="s">
        <v>4</v>
      </c>
      <c r="D126" s="88"/>
      <c r="E126" s="28"/>
      <c r="F126" s="45">
        <f>F113+F121+F125</f>
        <v>1627</v>
      </c>
      <c r="G126" s="45">
        <f t="shared" ref="G126:J126" si="17">G113+G121+G125</f>
        <v>55.81</v>
      </c>
      <c r="H126" s="45">
        <f t="shared" si="17"/>
        <v>57.91</v>
      </c>
      <c r="I126" s="45">
        <f t="shared" si="17"/>
        <v>226.48999999999998</v>
      </c>
      <c r="J126" s="45">
        <f t="shared" si="17"/>
        <v>1607.54</v>
      </c>
      <c r="K126" s="48"/>
    </row>
    <row r="127" spans="1:11" ht="16.5" thickBot="1" x14ac:dyDescent="0.3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</row>
    <row r="128" spans="1:11" x14ac:dyDescent="0.25">
      <c r="A128" s="80">
        <v>2</v>
      </c>
      <c r="B128" s="79">
        <v>2</v>
      </c>
      <c r="C128" s="79" t="s">
        <v>16</v>
      </c>
      <c r="D128" s="15" t="s">
        <v>17</v>
      </c>
      <c r="E128" s="16" t="s">
        <v>37</v>
      </c>
      <c r="F128" s="17">
        <v>70</v>
      </c>
      <c r="G128" s="17">
        <v>10</v>
      </c>
      <c r="H128" s="17">
        <v>13.22</v>
      </c>
      <c r="I128" s="17">
        <v>8.2799999999999994</v>
      </c>
      <c r="J128" s="17">
        <v>209.9</v>
      </c>
      <c r="K128" s="18">
        <v>753</v>
      </c>
    </row>
    <row r="129" spans="1:11" x14ac:dyDescent="0.25">
      <c r="A129" s="77"/>
      <c r="B129" s="73"/>
      <c r="C129" s="73"/>
      <c r="D129" s="24"/>
      <c r="E129" s="19" t="s">
        <v>51</v>
      </c>
      <c r="F129" s="36">
        <v>20</v>
      </c>
      <c r="G129" s="36">
        <v>0.17</v>
      </c>
      <c r="H129" s="36">
        <v>0.65</v>
      </c>
      <c r="I129" s="36">
        <v>0.84</v>
      </c>
      <c r="J129" s="36">
        <v>9.8800000000000008</v>
      </c>
      <c r="K129" s="37">
        <v>492</v>
      </c>
    </row>
    <row r="130" spans="1:11" x14ac:dyDescent="0.25">
      <c r="A130" s="77"/>
      <c r="B130" s="73"/>
      <c r="C130" s="73"/>
      <c r="D130" s="23" t="s">
        <v>25</v>
      </c>
      <c r="E130" s="19" t="s">
        <v>41</v>
      </c>
      <c r="F130" s="20">
        <v>150</v>
      </c>
      <c r="G130" s="20">
        <v>3.64</v>
      </c>
      <c r="H130" s="20">
        <v>4.97</v>
      </c>
      <c r="I130" s="20">
        <v>36.56</v>
      </c>
      <c r="J130" s="20">
        <v>205.49</v>
      </c>
      <c r="K130" s="21">
        <v>16.02</v>
      </c>
    </row>
    <row r="131" spans="1:11" x14ac:dyDescent="0.25">
      <c r="A131" s="77"/>
      <c r="B131" s="73"/>
      <c r="C131" s="73"/>
      <c r="D131" s="22" t="s">
        <v>18</v>
      </c>
      <c r="E131" s="19" t="s">
        <v>59</v>
      </c>
      <c r="F131" s="20">
        <v>200</v>
      </c>
      <c r="G131" s="20">
        <v>3.09</v>
      </c>
      <c r="H131" s="20">
        <v>3.05</v>
      </c>
      <c r="I131" s="20">
        <v>14.76</v>
      </c>
      <c r="J131" s="20">
        <v>99.29</v>
      </c>
      <c r="K131" s="21">
        <v>349</v>
      </c>
    </row>
    <row r="132" spans="1:11" x14ac:dyDescent="0.25">
      <c r="A132" s="77"/>
      <c r="B132" s="73"/>
      <c r="C132" s="73"/>
      <c r="D132" s="22" t="s">
        <v>19</v>
      </c>
      <c r="E132" s="19" t="s">
        <v>33</v>
      </c>
      <c r="F132" s="20">
        <v>40</v>
      </c>
      <c r="G132" s="20">
        <v>3.08</v>
      </c>
      <c r="H132" s="20">
        <v>1.2</v>
      </c>
      <c r="I132" s="20">
        <v>20.04</v>
      </c>
      <c r="J132" s="20">
        <v>103.6</v>
      </c>
      <c r="K132" s="21" t="s">
        <v>71</v>
      </c>
    </row>
    <row r="133" spans="1:11" x14ac:dyDescent="0.25">
      <c r="A133" s="77"/>
      <c r="B133" s="73"/>
      <c r="C133" s="73"/>
      <c r="D133" s="23" t="s">
        <v>19</v>
      </c>
      <c r="E133" s="19" t="s">
        <v>34</v>
      </c>
      <c r="F133" s="20">
        <v>20</v>
      </c>
      <c r="G133" s="20">
        <v>1.32</v>
      </c>
      <c r="H133" s="20">
        <v>0.24</v>
      </c>
      <c r="I133" s="20">
        <v>6.68</v>
      </c>
      <c r="J133" s="20">
        <v>34.159999999999997</v>
      </c>
      <c r="K133" s="21" t="s">
        <v>71</v>
      </c>
    </row>
    <row r="134" spans="1:11" x14ac:dyDescent="0.25">
      <c r="A134" s="78"/>
      <c r="B134" s="75"/>
      <c r="C134" s="75"/>
      <c r="D134" s="58" t="s">
        <v>77</v>
      </c>
      <c r="E134" s="59"/>
      <c r="F134" s="31">
        <f>SUM(F128:F133)</f>
        <v>500</v>
      </c>
      <c r="G134" s="31">
        <f>SUM(G128:G133)</f>
        <v>21.299999999999997</v>
      </c>
      <c r="H134" s="31">
        <f>SUM(H128:H133)</f>
        <v>23.33</v>
      </c>
      <c r="I134" s="31">
        <f>SUM(I128:I133)</f>
        <v>87.16</v>
      </c>
      <c r="J134" s="31">
        <f>SUM(J128:J133)</f>
        <v>662.31999999999994</v>
      </c>
      <c r="K134" s="25"/>
    </row>
    <row r="135" spans="1:11" x14ac:dyDescent="0.25">
      <c r="A135" s="67">
        <f>A128</f>
        <v>2</v>
      </c>
      <c r="B135" s="68">
        <f>B128</f>
        <v>2</v>
      </c>
      <c r="C135" s="68" t="s">
        <v>21</v>
      </c>
      <c r="D135" s="22" t="s">
        <v>22</v>
      </c>
      <c r="E135" s="19" t="s">
        <v>32</v>
      </c>
      <c r="F135" s="20">
        <v>60</v>
      </c>
      <c r="G135" s="20">
        <v>0.66</v>
      </c>
      <c r="H135" s="20">
        <v>0.12</v>
      </c>
      <c r="I135" s="20">
        <v>3</v>
      </c>
      <c r="J135" s="20">
        <v>13.8</v>
      </c>
      <c r="K135" s="21">
        <v>431.05</v>
      </c>
    </row>
    <row r="136" spans="1:11" x14ac:dyDescent="0.25">
      <c r="A136" s="63"/>
      <c r="B136" s="66"/>
      <c r="C136" s="66"/>
      <c r="D136" s="22" t="s">
        <v>23</v>
      </c>
      <c r="E136" s="19" t="s">
        <v>109</v>
      </c>
      <c r="F136" s="20">
        <v>200</v>
      </c>
      <c r="G136" s="20">
        <v>1.81</v>
      </c>
      <c r="H136" s="20">
        <v>4.9400000000000004</v>
      </c>
      <c r="I136" s="20">
        <v>20</v>
      </c>
      <c r="J136" s="20">
        <v>111.1</v>
      </c>
      <c r="K136" s="21">
        <v>516.04</v>
      </c>
    </row>
    <row r="137" spans="1:11" x14ac:dyDescent="0.25">
      <c r="A137" s="63"/>
      <c r="B137" s="66"/>
      <c r="C137" s="66"/>
      <c r="D137" s="22" t="s">
        <v>24</v>
      </c>
      <c r="E137" s="19" t="s">
        <v>110</v>
      </c>
      <c r="F137" s="20">
        <v>240</v>
      </c>
      <c r="G137" s="20">
        <v>12.2</v>
      </c>
      <c r="H137" s="20">
        <v>20.43</v>
      </c>
      <c r="I137" s="20">
        <v>37.68</v>
      </c>
      <c r="J137" s="20">
        <v>339.99</v>
      </c>
      <c r="K137" s="21">
        <v>79</v>
      </c>
    </row>
    <row r="138" spans="1:11" x14ac:dyDescent="0.25">
      <c r="A138" s="63"/>
      <c r="B138" s="66"/>
      <c r="C138" s="66"/>
      <c r="D138" s="22" t="s">
        <v>18</v>
      </c>
      <c r="E138" s="19" t="s">
        <v>80</v>
      </c>
      <c r="F138" s="20">
        <v>200</v>
      </c>
      <c r="G138" s="20">
        <v>0.19</v>
      </c>
      <c r="H138" s="20">
        <v>0.05</v>
      </c>
      <c r="I138" s="20">
        <v>10.039999999999999</v>
      </c>
      <c r="J138" s="20">
        <v>41.33</v>
      </c>
      <c r="K138" s="21">
        <v>350.09</v>
      </c>
    </row>
    <row r="139" spans="1:11" x14ac:dyDescent="0.25">
      <c r="A139" s="63"/>
      <c r="B139" s="66"/>
      <c r="C139" s="66"/>
      <c r="D139" s="22" t="s">
        <v>141</v>
      </c>
      <c r="E139" s="19" t="s">
        <v>39</v>
      </c>
      <c r="F139" s="20">
        <v>50</v>
      </c>
      <c r="G139" s="20">
        <v>3.8</v>
      </c>
      <c r="H139" s="20">
        <v>0.4</v>
      </c>
      <c r="I139" s="20">
        <v>24.6</v>
      </c>
      <c r="J139" s="20">
        <v>117.2</v>
      </c>
      <c r="K139" s="21" t="s">
        <v>71</v>
      </c>
    </row>
    <row r="140" spans="1:11" x14ac:dyDescent="0.25">
      <c r="A140" s="63"/>
      <c r="B140" s="66"/>
      <c r="C140" s="66"/>
      <c r="D140" s="22" t="s">
        <v>142</v>
      </c>
      <c r="E140" s="19" t="s">
        <v>34</v>
      </c>
      <c r="F140" s="20">
        <v>30</v>
      </c>
      <c r="G140" s="20">
        <v>1.98</v>
      </c>
      <c r="H140" s="20">
        <v>0.36</v>
      </c>
      <c r="I140" s="20">
        <v>10.02</v>
      </c>
      <c r="J140" s="20">
        <v>51.24</v>
      </c>
      <c r="K140" s="21" t="s">
        <v>71</v>
      </c>
    </row>
    <row r="141" spans="1:11" x14ac:dyDescent="0.25">
      <c r="A141" s="63"/>
      <c r="B141" s="66"/>
      <c r="C141" s="66"/>
      <c r="D141" s="69" t="s">
        <v>78</v>
      </c>
      <c r="E141" s="70"/>
      <c r="F141" s="31">
        <f>SUM(F135:F140)</f>
        <v>780</v>
      </c>
      <c r="G141" s="31">
        <f>SUM(G135:G140)</f>
        <v>20.64</v>
      </c>
      <c r="H141" s="31">
        <f>SUM(H135:H140)</f>
        <v>26.3</v>
      </c>
      <c r="I141" s="31">
        <f>SUM(I135:I140)</f>
        <v>105.33999999999999</v>
      </c>
      <c r="J141" s="31">
        <f>SUM(J135:J140)</f>
        <v>674.66</v>
      </c>
      <c r="K141" s="25"/>
    </row>
    <row r="142" spans="1:11" x14ac:dyDescent="0.25">
      <c r="A142" s="67">
        <v>2</v>
      </c>
      <c r="B142" s="68">
        <v>2</v>
      </c>
      <c r="C142" s="72" t="s">
        <v>72</v>
      </c>
      <c r="D142" s="22" t="s">
        <v>20</v>
      </c>
      <c r="E142" s="19" t="s">
        <v>83</v>
      </c>
      <c r="F142" s="20">
        <v>100</v>
      </c>
      <c r="G142" s="20">
        <v>0.19</v>
      </c>
      <c r="H142" s="20">
        <v>0.36</v>
      </c>
      <c r="I142" s="20">
        <v>15.25</v>
      </c>
      <c r="J142" s="20">
        <v>54</v>
      </c>
      <c r="K142" s="21" t="s">
        <v>71</v>
      </c>
    </row>
    <row r="143" spans="1:11" x14ac:dyDescent="0.25">
      <c r="A143" s="63"/>
      <c r="B143" s="66"/>
      <c r="C143" s="73"/>
      <c r="D143" s="22" t="s">
        <v>74</v>
      </c>
      <c r="E143" s="19" t="s">
        <v>111</v>
      </c>
      <c r="F143" s="20">
        <v>30</v>
      </c>
      <c r="G143" s="20">
        <v>2.16</v>
      </c>
      <c r="H143" s="20">
        <v>2.57</v>
      </c>
      <c r="I143" s="20">
        <v>21.45</v>
      </c>
      <c r="J143" s="20">
        <v>114.62</v>
      </c>
      <c r="K143" s="21" t="s">
        <v>71</v>
      </c>
    </row>
    <row r="144" spans="1:11" x14ac:dyDescent="0.25">
      <c r="A144" s="63"/>
      <c r="B144" s="66"/>
      <c r="C144" s="73"/>
      <c r="D144" s="22" t="s">
        <v>26</v>
      </c>
      <c r="E144" s="19" t="s">
        <v>85</v>
      </c>
      <c r="F144" s="20">
        <v>200</v>
      </c>
      <c r="G144" s="20">
        <v>5.8</v>
      </c>
      <c r="H144" s="20">
        <v>5</v>
      </c>
      <c r="I144" s="20">
        <v>8</v>
      </c>
      <c r="J144" s="20">
        <v>100.2</v>
      </c>
      <c r="K144" s="21" t="s">
        <v>71</v>
      </c>
    </row>
    <row r="145" spans="1:11" x14ac:dyDescent="0.25">
      <c r="A145" s="63"/>
      <c r="B145" s="66"/>
      <c r="C145" s="74"/>
      <c r="D145" s="69" t="s">
        <v>79</v>
      </c>
      <c r="E145" s="71"/>
      <c r="F145" s="31">
        <f>SUM(F142:F144)</f>
        <v>330</v>
      </c>
      <c r="G145" s="31">
        <f t="shared" ref="G145:J145" si="18">SUM(G142:G144)</f>
        <v>8.15</v>
      </c>
      <c r="H145" s="31">
        <f t="shared" si="18"/>
        <v>7.93</v>
      </c>
      <c r="I145" s="31">
        <f t="shared" si="18"/>
        <v>44.7</v>
      </c>
      <c r="J145" s="31">
        <f t="shared" si="18"/>
        <v>268.82</v>
      </c>
      <c r="K145" s="32"/>
    </row>
    <row r="146" spans="1:11" ht="16.5" thickBot="1" x14ac:dyDescent="0.3">
      <c r="A146" s="26">
        <f>A128</f>
        <v>2</v>
      </c>
      <c r="B146" s="27">
        <f>B128</f>
        <v>2</v>
      </c>
      <c r="C146" s="87" t="s">
        <v>4</v>
      </c>
      <c r="D146" s="88"/>
      <c r="E146" s="28"/>
      <c r="F146" s="34">
        <f>F134+F141+F145</f>
        <v>1610</v>
      </c>
      <c r="G146" s="34">
        <f t="shared" ref="G146:J146" si="19">G134+G141+G145</f>
        <v>50.089999999999996</v>
      </c>
      <c r="H146" s="34">
        <f t="shared" si="19"/>
        <v>57.559999999999995</v>
      </c>
      <c r="I146" s="34">
        <f t="shared" si="19"/>
        <v>237.2</v>
      </c>
      <c r="J146" s="34">
        <f t="shared" si="19"/>
        <v>1605.8</v>
      </c>
      <c r="K146" s="48"/>
    </row>
    <row r="147" spans="1:11" ht="16.5" thickBot="1" x14ac:dyDescent="0.3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</row>
    <row r="148" spans="1:11" x14ac:dyDescent="0.25">
      <c r="A148" s="80">
        <v>2</v>
      </c>
      <c r="B148" s="79">
        <v>3</v>
      </c>
      <c r="C148" s="79" t="s">
        <v>16</v>
      </c>
      <c r="D148" s="15" t="s">
        <v>17</v>
      </c>
      <c r="E148" s="16" t="s">
        <v>60</v>
      </c>
      <c r="F148" s="17">
        <v>240</v>
      </c>
      <c r="G148" s="17">
        <v>14.79</v>
      </c>
      <c r="H148" s="17">
        <v>14.09</v>
      </c>
      <c r="I148" s="17">
        <v>25.59</v>
      </c>
      <c r="J148" s="17">
        <v>269.45999999999998</v>
      </c>
      <c r="K148" s="18">
        <v>110</v>
      </c>
    </row>
    <row r="149" spans="1:11" ht="15.75" customHeight="1" x14ac:dyDescent="0.25">
      <c r="A149" s="77"/>
      <c r="B149" s="73"/>
      <c r="C149" s="73"/>
      <c r="D149" s="22" t="s">
        <v>18</v>
      </c>
      <c r="E149" s="19" t="s">
        <v>112</v>
      </c>
      <c r="F149" s="20">
        <v>200</v>
      </c>
      <c r="G149" s="20">
        <v>0.28000000000000003</v>
      </c>
      <c r="H149" s="20">
        <v>0.09</v>
      </c>
      <c r="I149" s="20">
        <v>10.99</v>
      </c>
      <c r="J149" s="20">
        <v>45.93</v>
      </c>
      <c r="K149" s="21">
        <v>350.08</v>
      </c>
    </row>
    <row r="150" spans="1:11" x14ac:dyDescent="0.25">
      <c r="A150" s="77"/>
      <c r="B150" s="73"/>
      <c r="C150" s="73"/>
      <c r="D150" s="22" t="s">
        <v>19</v>
      </c>
      <c r="E150" s="19" t="s">
        <v>33</v>
      </c>
      <c r="F150" s="20">
        <v>40</v>
      </c>
      <c r="G150" s="20">
        <v>3.08</v>
      </c>
      <c r="H150" s="20">
        <v>1.2</v>
      </c>
      <c r="I150" s="20">
        <v>20.04</v>
      </c>
      <c r="J150" s="20">
        <v>103.6</v>
      </c>
      <c r="K150" s="21" t="s">
        <v>71</v>
      </c>
    </row>
    <row r="151" spans="1:11" x14ac:dyDescent="0.25">
      <c r="A151" s="77"/>
      <c r="B151" s="73"/>
      <c r="C151" s="73"/>
      <c r="D151" s="23" t="s">
        <v>19</v>
      </c>
      <c r="E151" s="19" t="s">
        <v>34</v>
      </c>
      <c r="F151" s="20">
        <v>20</v>
      </c>
      <c r="G151" s="20">
        <v>1.32</v>
      </c>
      <c r="H151" s="20">
        <v>0.24</v>
      </c>
      <c r="I151" s="20">
        <v>6.68</v>
      </c>
      <c r="J151" s="20">
        <v>34.159999999999997</v>
      </c>
      <c r="K151" s="21" t="s">
        <v>71</v>
      </c>
    </row>
    <row r="152" spans="1:11" x14ac:dyDescent="0.25">
      <c r="A152" s="78"/>
      <c r="B152" s="75"/>
      <c r="C152" s="75"/>
      <c r="D152" s="58" t="s">
        <v>77</v>
      </c>
      <c r="E152" s="59"/>
      <c r="F152" s="31">
        <f>SUM(F148:F151)</f>
        <v>500</v>
      </c>
      <c r="G152" s="31">
        <f>SUM(G148:G151)</f>
        <v>19.47</v>
      </c>
      <c r="H152" s="31">
        <f>SUM(H148:H151)</f>
        <v>15.62</v>
      </c>
      <c r="I152" s="31">
        <f>SUM(I148:I151)</f>
        <v>63.3</v>
      </c>
      <c r="J152" s="31">
        <f>SUM(J148:J151)</f>
        <v>453.15</v>
      </c>
      <c r="K152" s="32"/>
    </row>
    <row r="153" spans="1:11" x14ac:dyDescent="0.25">
      <c r="A153" s="76">
        <f>A148</f>
        <v>2</v>
      </c>
      <c r="B153" s="72">
        <f>B148</f>
        <v>3</v>
      </c>
      <c r="C153" s="72" t="s">
        <v>21</v>
      </c>
      <c r="D153" s="22" t="s">
        <v>22</v>
      </c>
      <c r="E153" s="19" t="s">
        <v>61</v>
      </c>
      <c r="F153" s="20">
        <v>60</v>
      </c>
      <c r="G153" s="20">
        <v>0.95</v>
      </c>
      <c r="H153" s="20">
        <v>5.38</v>
      </c>
      <c r="I153" s="20">
        <v>2.97</v>
      </c>
      <c r="J153" s="20">
        <v>62.95</v>
      </c>
      <c r="K153" s="21">
        <v>431.08</v>
      </c>
    </row>
    <row r="154" spans="1:11" x14ac:dyDescent="0.25">
      <c r="A154" s="77"/>
      <c r="B154" s="73"/>
      <c r="C154" s="73"/>
      <c r="D154" s="22" t="s">
        <v>23</v>
      </c>
      <c r="E154" s="19" t="s">
        <v>113</v>
      </c>
      <c r="F154" s="20">
        <v>200</v>
      </c>
      <c r="G154" s="20">
        <v>2.25</v>
      </c>
      <c r="H154" s="20">
        <v>4.5599999999999996</v>
      </c>
      <c r="I154" s="20">
        <v>15.69</v>
      </c>
      <c r="J154" s="20">
        <v>117.38</v>
      </c>
      <c r="K154" s="21">
        <v>515.01</v>
      </c>
    </row>
    <row r="155" spans="1:11" x14ac:dyDescent="0.25">
      <c r="A155" s="77"/>
      <c r="B155" s="73"/>
      <c r="C155" s="73"/>
      <c r="D155" s="22" t="s">
        <v>24</v>
      </c>
      <c r="E155" s="19" t="s">
        <v>114</v>
      </c>
      <c r="F155" s="20">
        <v>240</v>
      </c>
      <c r="G155" s="20">
        <v>15.78</v>
      </c>
      <c r="H155" s="20">
        <v>20.3</v>
      </c>
      <c r="I155" s="20">
        <v>52</v>
      </c>
      <c r="J155" s="20">
        <v>482.43</v>
      </c>
      <c r="K155" s="21">
        <v>63.02</v>
      </c>
    </row>
    <row r="156" spans="1:11" x14ac:dyDescent="0.25">
      <c r="A156" s="77"/>
      <c r="B156" s="73"/>
      <c r="C156" s="73"/>
      <c r="D156" s="22" t="s">
        <v>26</v>
      </c>
      <c r="E156" s="19" t="s">
        <v>48</v>
      </c>
      <c r="F156" s="20">
        <v>200</v>
      </c>
      <c r="G156" s="20">
        <v>0.23</v>
      </c>
      <c r="H156" s="20"/>
      <c r="I156" s="20">
        <v>16.420000000000002</v>
      </c>
      <c r="J156" s="20">
        <v>67.099999999999994</v>
      </c>
      <c r="K156" s="21">
        <v>364</v>
      </c>
    </row>
    <row r="157" spans="1:11" x14ac:dyDescent="0.25">
      <c r="A157" s="77"/>
      <c r="B157" s="73"/>
      <c r="C157" s="73"/>
      <c r="D157" s="22" t="s">
        <v>141</v>
      </c>
      <c r="E157" s="19" t="s">
        <v>39</v>
      </c>
      <c r="F157" s="20">
        <v>50</v>
      </c>
      <c r="G157" s="20">
        <v>3.8</v>
      </c>
      <c r="H157" s="20">
        <v>0.4</v>
      </c>
      <c r="I157" s="20">
        <v>24.6</v>
      </c>
      <c r="J157" s="20">
        <v>117.2</v>
      </c>
      <c r="K157" s="21" t="s">
        <v>71</v>
      </c>
    </row>
    <row r="158" spans="1:11" x14ac:dyDescent="0.25">
      <c r="A158" s="77"/>
      <c r="B158" s="73"/>
      <c r="C158" s="73"/>
      <c r="D158" s="22" t="s">
        <v>142</v>
      </c>
      <c r="E158" s="19" t="s">
        <v>34</v>
      </c>
      <c r="F158" s="20">
        <v>30</v>
      </c>
      <c r="G158" s="20">
        <v>1.98</v>
      </c>
      <c r="H158" s="20">
        <v>0.36</v>
      </c>
      <c r="I158" s="20">
        <v>10.02</v>
      </c>
      <c r="J158" s="20">
        <v>51.24</v>
      </c>
      <c r="K158" s="21" t="s">
        <v>71</v>
      </c>
    </row>
    <row r="159" spans="1:11" x14ac:dyDescent="0.25">
      <c r="A159" s="77"/>
      <c r="B159" s="73"/>
      <c r="C159" s="73"/>
      <c r="D159" s="69" t="s">
        <v>78</v>
      </c>
      <c r="E159" s="70"/>
      <c r="F159" s="31">
        <f>SUM(F153:F158)</f>
        <v>780</v>
      </c>
      <c r="G159" s="31">
        <f t="shared" ref="G159:J159" si="20">SUM(G153:G158)</f>
        <v>24.990000000000002</v>
      </c>
      <c r="H159" s="31">
        <f t="shared" si="20"/>
        <v>31</v>
      </c>
      <c r="I159" s="31">
        <f t="shared" si="20"/>
        <v>121.7</v>
      </c>
      <c r="J159" s="31">
        <f t="shared" si="20"/>
        <v>898.30000000000007</v>
      </c>
      <c r="K159" s="25"/>
    </row>
    <row r="160" spans="1:11" x14ac:dyDescent="0.25">
      <c r="A160" s="67">
        <v>2</v>
      </c>
      <c r="B160" s="68">
        <v>3</v>
      </c>
      <c r="C160" s="72" t="s">
        <v>72</v>
      </c>
      <c r="D160" s="22" t="s">
        <v>20</v>
      </c>
      <c r="E160" s="19" t="s">
        <v>88</v>
      </c>
      <c r="F160" s="20">
        <v>100</v>
      </c>
      <c r="G160" s="20">
        <v>0.95</v>
      </c>
      <c r="H160" s="20">
        <v>0.12</v>
      </c>
      <c r="I160" s="20">
        <v>11.75</v>
      </c>
      <c r="J160" s="20">
        <v>47</v>
      </c>
      <c r="K160" s="21" t="s">
        <v>71</v>
      </c>
    </row>
    <row r="161" spans="1:11" x14ac:dyDescent="0.25">
      <c r="A161" s="63"/>
      <c r="B161" s="66"/>
      <c r="C161" s="73"/>
      <c r="D161" s="22" t="s">
        <v>74</v>
      </c>
      <c r="E161" s="19" t="s">
        <v>115</v>
      </c>
      <c r="F161" s="20">
        <v>30</v>
      </c>
      <c r="G161" s="20">
        <v>2.17</v>
      </c>
      <c r="H161" s="20">
        <v>3.03</v>
      </c>
      <c r="I161" s="20">
        <v>21.13</v>
      </c>
      <c r="J161" s="20">
        <v>122.24</v>
      </c>
      <c r="K161" s="21" t="s">
        <v>71</v>
      </c>
    </row>
    <row r="162" spans="1:11" x14ac:dyDescent="0.25">
      <c r="A162" s="63"/>
      <c r="B162" s="66"/>
      <c r="C162" s="73"/>
      <c r="D162" s="22" t="s">
        <v>26</v>
      </c>
      <c r="E162" s="19" t="s">
        <v>90</v>
      </c>
      <c r="F162" s="20">
        <v>200</v>
      </c>
      <c r="G162" s="20">
        <v>5.4</v>
      </c>
      <c r="H162" s="20">
        <v>5</v>
      </c>
      <c r="I162" s="20">
        <v>21.6</v>
      </c>
      <c r="J162" s="20">
        <v>153</v>
      </c>
      <c r="K162" s="21" t="s">
        <v>71</v>
      </c>
    </row>
    <row r="163" spans="1:11" x14ac:dyDescent="0.25">
      <c r="A163" s="63"/>
      <c r="B163" s="66"/>
      <c r="C163" s="74"/>
      <c r="D163" s="69" t="s">
        <v>79</v>
      </c>
      <c r="E163" s="71"/>
      <c r="F163" s="31">
        <f>SUM(F160:F162)</f>
        <v>330</v>
      </c>
      <c r="G163" s="31">
        <f t="shared" ref="G163:J163" si="21">SUM(G160:G162)</f>
        <v>8.52</v>
      </c>
      <c r="H163" s="31">
        <f t="shared" si="21"/>
        <v>8.15</v>
      </c>
      <c r="I163" s="31">
        <f t="shared" si="21"/>
        <v>54.48</v>
      </c>
      <c r="J163" s="31">
        <f t="shared" si="21"/>
        <v>322.24</v>
      </c>
      <c r="K163" s="52"/>
    </row>
    <row r="164" spans="1:11" ht="16.5" thickBot="1" x14ac:dyDescent="0.3">
      <c r="A164" s="26">
        <f>A148</f>
        <v>2</v>
      </c>
      <c r="B164" s="27">
        <f>B148</f>
        <v>3</v>
      </c>
      <c r="C164" s="87" t="s">
        <v>4</v>
      </c>
      <c r="D164" s="88"/>
      <c r="E164" s="28"/>
      <c r="F164" s="34">
        <f>F152+F159+F163</f>
        <v>1610</v>
      </c>
      <c r="G164" s="34">
        <f t="shared" ref="G164:J164" si="22">G152+G159+G163</f>
        <v>52.980000000000004</v>
      </c>
      <c r="H164" s="34">
        <f t="shared" si="22"/>
        <v>54.769999999999996</v>
      </c>
      <c r="I164" s="34">
        <f t="shared" si="22"/>
        <v>239.48</v>
      </c>
      <c r="J164" s="34">
        <f t="shared" si="22"/>
        <v>1673.69</v>
      </c>
      <c r="K164" s="48"/>
    </row>
    <row r="165" spans="1:11" ht="16.5" thickBot="1" x14ac:dyDescent="0.3">
      <c r="A165" s="60"/>
      <c r="B165" s="61"/>
      <c r="C165" s="61"/>
      <c r="D165" s="61"/>
      <c r="E165" s="61"/>
      <c r="F165" s="61"/>
      <c r="G165" s="61"/>
      <c r="H165" s="61"/>
      <c r="I165" s="61"/>
      <c r="J165" s="61"/>
      <c r="K165" s="61"/>
    </row>
    <row r="166" spans="1:11" x14ac:dyDescent="0.25">
      <c r="A166" s="79">
        <v>2</v>
      </c>
      <c r="B166" s="79">
        <v>4</v>
      </c>
      <c r="C166" s="79" t="s">
        <v>16</v>
      </c>
      <c r="D166" s="15" t="s">
        <v>17</v>
      </c>
      <c r="E166" s="16" t="s">
        <v>62</v>
      </c>
      <c r="F166" s="17">
        <v>170</v>
      </c>
      <c r="G166" s="17">
        <v>4.28</v>
      </c>
      <c r="H166" s="17">
        <v>9.6</v>
      </c>
      <c r="I166" s="17">
        <v>26.09</v>
      </c>
      <c r="J166" s="17">
        <v>195.7</v>
      </c>
      <c r="K166" s="18">
        <v>306</v>
      </c>
    </row>
    <row r="167" spans="1:11" x14ac:dyDescent="0.25">
      <c r="A167" s="73"/>
      <c r="B167" s="73"/>
      <c r="C167" s="73"/>
      <c r="D167" s="23" t="s">
        <v>17</v>
      </c>
      <c r="E167" s="19" t="s">
        <v>116</v>
      </c>
      <c r="F167" s="20">
        <v>70</v>
      </c>
      <c r="G167" s="20">
        <v>5.78</v>
      </c>
      <c r="H167" s="20">
        <v>6.69</v>
      </c>
      <c r="I167" s="20">
        <v>11.94</v>
      </c>
      <c r="J167" s="20">
        <v>148.6</v>
      </c>
      <c r="K167" s="21">
        <v>171</v>
      </c>
    </row>
    <row r="168" spans="1:11" x14ac:dyDescent="0.25">
      <c r="A168" s="73"/>
      <c r="B168" s="73"/>
      <c r="C168" s="73"/>
      <c r="D168" s="23" t="s">
        <v>74</v>
      </c>
      <c r="E168" s="19" t="s">
        <v>86</v>
      </c>
      <c r="F168" s="20">
        <v>20</v>
      </c>
      <c r="G168" s="20">
        <v>0.04</v>
      </c>
      <c r="H168" s="20">
        <v>0.04</v>
      </c>
      <c r="I168" s="20">
        <v>11.18</v>
      </c>
      <c r="J168" s="20">
        <v>42.34</v>
      </c>
      <c r="K168" s="21" t="s">
        <v>71</v>
      </c>
    </row>
    <row r="169" spans="1:11" x14ac:dyDescent="0.25">
      <c r="A169" s="73"/>
      <c r="B169" s="73"/>
      <c r="C169" s="73"/>
      <c r="D169" s="22" t="s">
        <v>18</v>
      </c>
      <c r="E169" s="19" t="s">
        <v>117</v>
      </c>
      <c r="F169" s="20">
        <v>200</v>
      </c>
      <c r="G169" s="20">
        <v>0.28000000000000003</v>
      </c>
      <c r="H169" s="20">
        <v>0.09</v>
      </c>
      <c r="I169" s="20">
        <v>10.98</v>
      </c>
      <c r="J169" s="20">
        <v>45.69</v>
      </c>
      <c r="K169" s="21">
        <v>350.15</v>
      </c>
    </row>
    <row r="170" spans="1:11" x14ac:dyDescent="0.25">
      <c r="A170" s="73"/>
      <c r="B170" s="73"/>
      <c r="C170" s="73"/>
      <c r="D170" s="22" t="s">
        <v>19</v>
      </c>
      <c r="E170" s="19" t="s">
        <v>33</v>
      </c>
      <c r="F170" s="20">
        <v>40</v>
      </c>
      <c r="G170" s="20">
        <v>3.08</v>
      </c>
      <c r="H170" s="20">
        <v>1.2</v>
      </c>
      <c r="I170" s="20">
        <v>20.04</v>
      </c>
      <c r="J170" s="20">
        <v>103.6</v>
      </c>
      <c r="K170" s="21" t="s">
        <v>71</v>
      </c>
    </row>
    <row r="171" spans="1:11" x14ac:dyDescent="0.25">
      <c r="A171" s="73"/>
      <c r="B171" s="73"/>
      <c r="C171" s="73"/>
      <c r="D171" s="23" t="s">
        <v>19</v>
      </c>
      <c r="E171" s="19" t="s">
        <v>34</v>
      </c>
      <c r="F171" s="20">
        <v>20</v>
      </c>
      <c r="G171" s="20">
        <v>1.32</v>
      </c>
      <c r="H171" s="20">
        <v>0.24</v>
      </c>
      <c r="I171" s="20">
        <v>6.68</v>
      </c>
      <c r="J171" s="20">
        <v>34.159999999999997</v>
      </c>
      <c r="K171" s="21" t="s">
        <v>71</v>
      </c>
    </row>
    <row r="172" spans="1:11" x14ac:dyDescent="0.25">
      <c r="A172" s="75"/>
      <c r="B172" s="75"/>
      <c r="C172" s="75"/>
      <c r="D172" s="58" t="s">
        <v>77</v>
      </c>
      <c r="E172" s="59"/>
      <c r="F172" s="31">
        <f>SUM(F166:F171)</f>
        <v>520</v>
      </c>
      <c r="G172" s="31">
        <f>SUM(G166:G171)</f>
        <v>14.78</v>
      </c>
      <c r="H172" s="31">
        <f>SUM(H166:H171)</f>
        <v>17.859999999999996</v>
      </c>
      <c r="I172" s="31">
        <f>SUM(I166:I171)</f>
        <v>86.91</v>
      </c>
      <c r="J172" s="31">
        <f>SUM(J166:J171)</f>
        <v>570.08999999999992</v>
      </c>
      <c r="K172" s="25"/>
    </row>
    <row r="173" spans="1:11" x14ac:dyDescent="0.25">
      <c r="A173" s="72">
        <f>A166</f>
        <v>2</v>
      </c>
      <c r="B173" s="72">
        <f>B166</f>
        <v>4</v>
      </c>
      <c r="C173" s="72" t="s">
        <v>21</v>
      </c>
      <c r="D173" s="22" t="s">
        <v>22</v>
      </c>
      <c r="E173" s="35" t="s">
        <v>35</v>
      </c>
      <c r="F173" s="20">
        <v>60</v>
      </c>
      <c r="G173" s="20">
        <v>0.48</v>
      </c>
      <c r="H173" s="20">
        <v>0.06</v>
      </c>
      <c r="I173" s="20">
        <v>1.62</v>
      </c>
      <c r="J173" s="20">
        <v>8.4</v>
      </c>
      <c r="K173" s="21">
        <v>428.04</v>
      </c>
    </row>
    <row r="174" spans="1:11" x14ac:dyDescent="0.25">
      <c r="A174" s="73"/>
      <c r="B174" s="73"/>
      <c r="C174" s="73"/>
      <c r="D174" s="22" t="s">
        <v>23</v>
      </c>
      <c r="E174" s="19" t="s">
        <v>64</v>
      </c>
      <c r="F174" s="20">
        <v>200</v>
      </c>
      <c r="G174" s="20">
        <v>1.62</v>
      </c>
      <c r="H174" s="20">
        <v>5.82</v>
      </c>
      <c r="I174" s="20">
        <v>17.2</v>
      </c>
      <c r="J174" s="20">
        <v>103.65</v>
      </c>
      <c r="K174" s="21">
        <v>542.04</v>
      </c>
    </row>
    <row r="175" spans="1:11" x14ac:dyDescent="0.25">
      <c r="A175" s="73"/>
      <c r="B175" s="73"/>
      <c r="C175" s="73"/>
      <c r="D175" s="22" t="s">
        <v>24</v>
      </c>
      <c r="E175" s="19" t="s">
        <v>118</v>
      </c>
      <c r="F175" s="20">
        <v>90</v>
      </c>
      <c r="G175" s="20">
        <v>14.35</v>
      </c>
      <c r="H175" s="20">
        <v>4.76</v>
      </c>
      <c r="I175" s="20">
        <v>12.69</v>
      </c>
      <c r="J175" s="20">
        <v>120.44</v>
      </c>
      <c r="K175" s="21">
        <v>121.01</v>
      </c>
    </row>
    <row r="176" spans="1:11" x14ac:dyDescent="0.25">
      <c r="A176" s="73"/>
      <c r="B176" s="73"/>
      <c r="C176" s="73"/>
      <c r="D176" s="22" t="s">
        <v>25</v>
      </c>
      <c r="E176" s="19" t="s">
        <v>49</v>
      </c>
      <c r="F176" s="20">
        <v>150</v>
      </c>
      <c r="G176" s="20">
        <v>3.1</v>
      </c>
      <c r="H176" s="20">
        <v>4.78</v>
      </c>
      <c r="I176" s="20">
        <v>20.27</v>
      </c>
      <c r="J176" s="20">
        <v>118.3</v>
      </c>
      <c r="K176" s="21">
        <v>252</v>
      </c>
    </row>
    <row r="177" spans="1:11" x14ac:dyDescent="0.25">
      <c r="A177" s="73"/>
      <c r="B177" s="73"/>
      <c r="C177" s="73"/>
      <c r="D177" s="22" t="s">
        <v>26</v>
      </c>
      <c r="E177" s="19" t="s">
        <v>119</v>
      </c>
      <c r="F177" s="20">
        <v>200</v>
      </c>
      <c r="G177" s="20">
        <v>0.12</v>
      </c>
      <c r="H177" s="20">
        <v>0.18</v>
      </c>
      <c r="I177" s="20">
        <v>28.99</v>
      </c>
      <c r="J177" s="20">
        <v>115.17</v>
      </c>
      <c r="K177" s="21">
        <v>368.01</v>
      </c>
    </row>
    <row r="178" spans="1:11" x14ac:dyDescent="0.25">
      <c r="A178" s="73"/>
      <c r="B178" s="73"/>
      <c r="C178" s="73"/>
      <c r="D178" s="22" t="s">
        <v>141</v>
      </c>
      <c r="E178" s="19" t="s">
        <v>39</v>
      </c>
      <c r="F178" s="20">
        <v>50</v>
      </c>
      <c r="G178" s="20">
        <v>3.8</v>
      </c>
      <c r="H178" s="20">
        <v>0.4</v>
      </c>
      <c r="I178" s="20">
        <v>24.6</v>
      </c>
      <c r="J178" s="20">
        <v>117.2</v>
      </c>
      <c r="K178" s="21" t="s">
        <v>71</v>
      </c>
    </row>
    <row r="179" spans="1:11" x14ac:dyDescent="0.25">
      <c r="A179" s="73"/>
      <c r="B179" s="73"/>
      <c r="C179" s="73"/>
      <c r="D179" s="22" t="s">
        <v>142</v>
      </c>
      <c r="E179" s="19" t="s">
        <v>34</v>
      </c>
      <c r="F179" s="20">
        <v>30</v>
      </c>
      <c r="G179" s="20">
        <v>1.98</v>
      </c>
      <c r="H179" s="20">
        <v>0.36</v>
      </c>
      <c r="I179" s="20">
        <v>10.02</v>
      </c>
      <c r="J179" s="20">
        <v>51.24</v>
      </c>
      <c r="K179" s="21" t="s">
        <v>71</v>
      </c>
    </row>
    <row r="180" spans="1:11" x14ac:dyDescent="0.25">
      <c r="A180" s="73"/>
      <c r="B180" s="73"/>
      <c r="C180" s="73"/>
      <c r="D180" s="69" t="s">
        <v>78</v>
      </c>
      <c r="E180" s="70"/>
      <c r="F180" s="31">
        <f>SUM(F173:F179)</f>
        <v>780</v>
      </c>
      <c r="G180" s="31">
        <f t="shared" ref="G180:I180" si="23">SUM(G173:G179)</f>
        <v>25.450000000000003</v>
      </c>
      <c r="H180" s="31">
        <f t="shared" si="23"/>
        <v>16.36</v>
      </c>
      <c r="I180" s="31">
        <f t="shared" si="23"/>
        <v>115.39</v>
      </c>
      <c r="J180" s="31">
        <f>SUM(J173:J179)</f>
        <v>634.40000000000009</v>
      </c>
      <c r="K180" s="25"/>
    </row>
    <row r="181" spans="1:11" x14ac:dyDescent="0.25">
      <c r="A181" s="67">
        <v>2</v>
      </c>
      <c r="B181" s="68">
        <v>4</v>
      </c>
      <c r="C181" s="72" t="s">
        <v>72</v>
      </c>
      <c r="D181" s="22" t="s">
        <v>20</v>
      </c>
      <c r="E181" s="19" t="s">
        <v>73</v>
      </c>
      <c r="F181" s="20">
        <v>100</v>
      </c>
      <c r="G181" s="20">
        <v>0.63</v>
      </c>
      <c r="H181" s="20">
        <v>0.19</v>
      </c>
      <c r="I181" s="20">
        <v>11.19</v>
      </c>
      <c r="J181" s="20">
        <v>46</v>
      </c>
      <c r="K181" s="21" t="s">
        <v>71</v>
      </c>
    </row>
    <row r="182" spans="1:11" x14ac:dyDescent="0.25">
      <c r="A182" s="63"/>
      <c r="B182" s="66"/>
      <c r="C182" s="73"/>
      <c r="D182" s="22" t="s">
        <v>74</v>
      </c>
      <c r="E182" s="19" t="s">
        <v>120</v>
      </c>
      <c r="F182" s="20">
        <v>30</v>
      </c>
      <c r="G182" s="20">
        <v>2.5499999999999998</v>
      </c>
      <c r="H182" s="20">
        <v>2.27</v>
      </c>
      <c r="I182" s="20">
        <v>18</v>
      </c>
      <c r="J182" s="20">
        <v>102.44</v>
      </c>
      <c r="K182" s="21" t="s">
        <v>71</v>
      </c>
    </row>
    <row r="183" spans="1:11" x14ac:dyDescent="0.25">
      <c r="A183" s="63"/>
      <c r="B183" s="66"/>
      <c r="C183" s="73"/>
      <c r="D183" s="22" t="s">
        <v>26</v>
      </c>
      <c r="E183" s="19" t="s">
        <v>85</v>
      </c>
      <c r="F183" s="20">
        <v>200</v>
      </c>
      <c r="G183" s="20">
        <v>5.8</v>
      </c>
      <c r="H183" s="20">
        <v>5</v>
      </c>
      <c r="I183" s="20">
        <v>9.6</v>
      </c>
      <c r="J183" s="20">
        <v>106.6</v>
      </c>
      <c r="K183" s="21" t="s">
        <v>71</v>
      </c>
    </row>
    <row r="184" spans="1:11" x14ac:dyDescent="0.25">
      <c r="A184" s="63"/>
      <c r="B184" s="66"/>
      <c r="C184" s="74"/>
      <c r="D184" s="69" t="s">
        <v>79</v>
      </c>
      <c r="E184" s="71"/>
      <c r="F184" s="31">
        <f>SUM(F181:F183)</f>
        <v>330</v>
      </c>
      <c r="G184" s="31">
        <f t="shared" ref="G184:J184" si="24">SUM(G181:G183)</f>
        <v>8.98</v>
      </c>
      <c r="H184" s="31">
        <f t="shared" si="24"/>
        <v>7.46</v>
      </c>
      <c r="I184" s="31">
        <f t="shared" si="24"/>
        <v>38.79</v>
      </c>
      <c r="J184" s="31">
        <f t="shared" si="24"/>
        <v>255.04</v>
      </c>
      <c r="K184" s="25"/>
    </row>
    <row r="185" spans="1:11" ht="16.5" thickBot="1" x14ac:dyDescent="0.3">
      <c r="A185" s="26">
        <f>A166</f>
        <v>2</v>
      </c>
      <c r="B185" s="27">
        <f>B166</f>
        <v>4</v>
      </c>
      <c r="C185" s="87" t="s">
        <v>4</v>
      </c>
      <c r="D185" s="88"/>
      <c r="E185" s="28"/>
      <c r="F185" s="34">
        <f>F172+F180+F184</f>
        <v>1630</v>
      </c>
      <c r="G185" s="34">
        <f t="shared" ref="G185:J185" si="25">G172+G180+G184</f>
        <v>49.210000000000008</v>
      </c>
      <c r="H185" s="34">
        <f t="shared" si="25"/>
        <v>41.68</v>
      </c>
      <c r="I185" s="34">
        <f t="shared" si="25"/>
        <v>241.09</v>
      </c>
      <c r="J185" s="34">
        <f t="shared" si="25"/>
        <v>1459.53</v>
      </c>
      <c r="K185" s="29"/>
    </row>
    <row r="186" spans="1:11" ht="16.5" thickBot="1" x14ac:dyDescent="0.3">
      <c r="A186" s="60"/>
      <c r="B186" s="61"/>
      <c r="C186" s="61"/>
      <c r="D186" s="61"/>
      <c r="E186" s="61"/>
      <c r="F186" s="61"/>
      <c r="G186" s="61"/>
      <c r="H186" s="61"/>
      <c r="I186" s="61"/>
      <c r="J186" s="61"/>
      <c r="K186" s="61"/>
    </row>
    <row r="187" spans="1:11" x14ac:dyDescent="0.25">
      <c r="A187" s="80">
        <v>2</v>
      </c>
      <c r="B187" s="79">
        <v>5</v>
      </c>
      <c r="C187" s="79" t="s">
        <v>16</v>
      </c>
      <c r="D187" s="15" t="s">
        <v>22</v>
      </c>
      <c r="E187" s="16" t="s">
        <v>92</v>
      </c>
      <c r="F187" s="17">
        <v>15</v>
      </c>
      <c r="G187" s="17">
        <v>0.47</v>
      </c>
      <c r="H187" s="17">
        <v>0.03</v>
      </c>
      <c r="I187" s="17">
        <v>0.98</v>
      </c>
      <c r="J187" s="17">
        <v>6</v>
      </c>
      <c r="K187" s="18">
        <v>419</v>
      </c>
    </row>
    <row r="188" spans="1:11" x14ac:dyDescent="0.25">
      <c r="A188" s="77">
        <v>2</v>
      </c>
      <c r="B188" s="73"/>
      <c r="C188" s="73"/>
      <c r="D188" s="22" t="s">
        <v>17</v>
      </c>
      <c r="E188" s="19" t="s">
        <v>65</v>
      </c>
      <c r="F188" s="20">
        <v>70</v>
      </c>
      <c r="G188" s="20">
        <v>5.44</v>
      </c>
      <c r="H188" s="20">
        <v>10.5</v>
      </c>
      <c r="I188" s="20">
        <v>8.34</v>
      </c>
      <c r="J188" s="20">
        <v>189.88</v>
      </c>
      <c r="K188" s="21">
        <v>991.03</v>
      </c>
    </row>
    <row r="189" spans="1:11" x14ac:dyDescent="0.25">
      <c r="A189" s="77"/>
      <c r="B189" s="73"/>
      <c r="C189" s="73"/>
      <c r="D189" s="22"/>
      <c r="E189" s="19" t="s">
        <v>51</v>
      </c>
      <c r="F189" s="20">
        <v>20</v>
      </c>
      <c r="G189" s="20">
        <v>0.17</v>
      </c>
      <c r="H189" s="20">
        <v>0.65</v>
      </c>
      <c r="I189" s="20">
        <v>0.84</v>
      </c>
      <c r="J189" s="20">
        <v>9.8800000000000008</v>
      </c>
      <c r="K189" s="21">
        <v>492</v>
      </c>
    </row>
    <row r="190" spans="1:11" x14ac:dyDescent="0.25">
      <c r="A190" s="77"/>
      <c r="B190" s="73"/>
      <c r="C190" s="73"/>
      <c r="D190" s="22" t="s">
        <v>25</v>
      </c>
      <c r="E190" s="19" t="s">
        <v>81</v>
      </c>
      <c r="F190" s="20">
        <v>150</v>
      </c>
      <c r="G190" s="20">
        <v>5.03</v>
      </c>
      <c r="H190" s="20">
        <v>7.55</v>
      </c>
      <c r="I190" s="20">
        <v>19</v>
      </c>
      <c r="J190" s="20">
        <v>156.74</v>
      </c>
      <c r="K190" s="21">
        <v>268.01</v>
      </c>
    </row>
    <row r="191" spans="1:11" x14ac:dyDescent="0.25">
      <c r="A191" s="77"/>
      <c r="B191" s="73"/>
      <c r="C191" s="73"/>
      <c r="D191" s="22" t="s">
        <v>18</v>
      </c>
      <c r="E191" s="19" t="s">
        <v>121</v>
      </c>
      <c r="F191" s="20">
        <v>200</v>
      </c>
      <c r="G191" s="20">
        <v>0.31</v>
      </c>
      <c r="H191" s="20">
        <v>0.11</v>
      </c>
      <c r="I191" s="20">
        <v>11.69</v>
      </c>
      <c r="J191" s="20">
        <v>47.79</v>
      </c>
      <c r="K191" s="21">
        <v>350.12</v>
      </c>
    </row>
    <row r="192" spans="1:11" x14ac:dyDescent="0.25">
      <c r="A192" s="77"/>
      <c r="B192" s="73"/>
      <c r="C192" s="73"/>
      <c r="D192" s="22" t="s">
        <v>19</v>
      </c>
      <c r="E192" s="19" t="s">
        <v>33</v>
      </c>
      <c r="F192" s="20">
        <v>50</v>
      </c>
      <c r="G192" s="20">
        <v>3.85</v>
      </c>
      <c r="H192" s="20">
        <v>1.5</v>
      </c>
      <c r="I192" s="20">
        <v>25.05</v>
      </c>
      <c r="J192" s="20">
        <v>129.5</v>
      </c>
      <c r="K192" s="21" t="s">
        <v>71</v>
      </c>
    </row>
    <row r="193" spans="1:11" x14ac:dyDescent="0.25">
      <c r="A193" s="77"/>
      <c r="B193" s="73"/>
      <c r="C193" s="73"/>
      <c r="D193" s="23" t="s">
        <v>19</v>
      </c>
      <c r="E193" s="19" t="s">
        <v>34</v>
      </c>
      <c r="F193" s="20">
        <v>20</v>
      </c>
      <c r="G193" s="20">
        <v>1.32</v>
      </c>
      <c r="H193" s="20">
        <v>0.24</v>
      </c>
      <c r="I193" s="20">
        <v>6.68</v>
      </c>
      <c r="J193" s="20">
        <v>34.159999999999997</v>
      </c>
      <c r="K193" s="21" t="s">
        <v>71</v>
      </c>
    </row>
    <row r="194" spans="1:11" x14ac:dyDescent="0.25">
      <c r="A194" s="78"/>
      <c r="B194" s="75"/>
      <c r="C194" s="75"/>
      <c r="D194" s="58" t="s">
        <v>77</v>
      </c>
      <c r="E194" s="59"/>
      <c r="F194" s="31">
        <f>SUM(F187:F193)</f>
        <v>525</v>
      </c>
      <c r="G194" s="31">
        <f>SUM(G187:G193)</f>
        <v>16.59</v>
      </c>
      <c r="H194" s="31">
        <f>SUM(H187:H193)</f>
        <v>20.58</v>
      </c>
      <c r="I194" s="31">
        <f>SUM(I187:I193)</f>
        <v>72.580000000000013</v>
      </c>
      <c r="J194" s="31">
        <f>SUM(J187:J193)</f>
        <v>573.94999999999993</v>
      </c>
      <c r="K194" s="32"/>
    </row>
    <row r="195" spans="1:11" x14ac:dyDescent="0.25">
      <c r="A195" s="76">
        <f>A188</f>
        <v>2</v>
      </c>
      <c r="B195" s="72">
        <f>B187</f>
        <v>5</v>
      </c>
      <c r="C195" s="72" t="s">
        <v>21</v>
      </c>
      <c r="D195" s="22" t="s">
        <v>22</v>
      </c>
      <c r="E195" s="35" t="s">
        <v>35</v>
      </c>
      <c r="F195" s="20">
        <v>60</v>
      </c>
      <c r="G195" s="20">
        <v>0.48</v>
      </c>
      <c r="H195" s="20">
        <v>0.06</v>
      </c>
      <c r="I195" s="20">
        <v>1.62</v>
      </c>
      <c r="J195" s="20">
        <v>8.4</v>
      </c>
      <c r="K195" s="21">
        <v>428.04</v>
      </c>
    </row>
    <row r="196" spans="1:11" x14ac:dyDescent="0.25">
      <c r="A196" s="77"/>
      <c r="B196" s="73"/>
      <c r="C196" s="73"/>
      <c r="D196" s="22" t="s">
        <v>23</v>
      </c>
      <c r="E196" s="19" t="s">
        <v>66</v>
      </c>
      <c r="F196" s="20">
        <v>200</v>
      </c>
      <c r="G196" s="20">
        <v>1.66</v>
      </c>
      <c r="H196" s="20">
        <v>4.18</v>
      </c>
      <c r="I196" s="20">
        <v>17.260000000000002</v>
      </c>
      <c r="J196" s="20">
        <v>105.65</v>
      </c>
      <c r="K196" s="21">
        <v>528.02</v>
      </c>
    </row>
    <row r="197" spans="1:11" x14ac:dyDescent="0.25">
      <c r="A197" s="77"/>
      <c r="B197" s="73"/>
      <c r="C197" s="73"/>
      <c r="D197" s="22" t="s">
        <v>24</v>
      </c>
      <c r="E197" s="19" t="s">
        <v>122</v>
      </c>
      <c r="F197" s="20" t="s">
        <v>123</v>
      </c>
      <c r="G197" s="20">
        <v>12.83</v>
      </c>
      <c r="H197" s="20">
        <v>9</v>
      </c>
      <c r="I197" s="20">
        <v>15.38</v>
      </c>
      <c r="J197" s="20">
        <v>121.12</v>
      </c>
      <c r="K197" s="21">
        <v>98</v>
      </c>
    </row>
    <row r="198" spans="1:11" x14ac:dyDescent="0.25">
      <c r="A198" s="77"/>
      <c r="B198" s="73"/>
      <c r="C198" s="73"/>
      <c r="D198" s="22" t="s">
        <v>25</v>
      </c>
      <c r="E198" s="19" t="s">
        <v>124</v>
      </c>
      <c r="F198" s="20">
        <v>150</v>
      </c>
      <c r="G198" s="20">
        <v>4.42</v>
      </c>
      <c r="H198" s="20">
        <v>5.54</v>
      </c>
      <c r="I198" s="20">
        <v>19.32</v>
      </c>
      <c r="J198" s="20">
        <v>144.85</v>
      </c>
      <c r="K198" s="21">
        <v>253</v>
      </c>
    </row>
    <row r="199" spans="1:11" x14ac:dyDescent="0.25">
      <c r="A199" s="77"/>
      <c r="B199" s="73"/>
      <c r="C199" s="73"/>
      <c r="D199" s="22" t="s">
        <v>26</v>
      </c>
      <c r="E199" s="19" t="s">
        <v>82</v>
      </c>
      <c r="F199" s="20">
        <v>200</v>
      </c>
      <c r="G199" s="20"/>
      <c r="H199" s="20">
        <v>0.2</v>
      </c>
      <c r="I199" s="20">
        <v>20.2</v>
      </c>
      <c r="J199" s="20">
        <v>92</v>
      </c>
      <c r="K199" s="21" t="s">
        <v>71</v>
      </c>
    </row>
    <row r="200" spans="1:11" x14ac:dyDescent="0.25">
      <c r="A200" s="77"/>
      <c r="B200" s="73"/>
      <c r="C200" s="73"/>
      <c r="D200" s="22" t="s">
        <v>141</v>
      </c>
      <c r="E200" s="19" t="s">
        <v>39</v>
      </c>
      <c r="F200" s="20">
        <v>50</v>
      </c>
      <c r="G200" s="20">
        <v>3.8</v>
      </c>
      <c r="H200" s="20">
        <v>0.4</v>
      </c>
      <c r="I200" s="20">
        <v>24.6</v>
      </c>
      <c r="J200" s="20">
        <v>117.2</v>
      </c>
      <c r="K200" s="21" t="s">
        <v>71</v>
      </c>
    </row>
    <row r="201" spans="1:11" x14ac:dyDescent="0.25">
      <c r="A201" s="77"/>
      <c r="B201" s="73"/>
      <c r="C201" s="73"/>
      <c r="D201" s="22" t="s">
        <v>142</v>
      </c>
      <c r="E201" s="19" t="s">
        <v>34</v>
      </c>
      <c r="F201" s="20">
        <v>30</v>
      </c>
      <c r="G201" s="20">
        <v>1.98</v>
      </c>
      <c r="H201" s="20">
        <v>0.36</v>
      </c>
      <c r="I201" s="20">
        <v>10.02</v>
      </c>
      <c r="J201" s="20">
        <v>51.24</v>
      </c>
      <c r="K201" s="21" t="s">
        <v>71</v>
      </c>
    </row>
    <row r="202" spans="1:11" x14ac:dyDescent="0.25">
      <c r="A202" s="78"/>
      <c r="B202" s="75"/>
      <c r="C202" s="75"/>
      <c r="D202" s="69" t="s">
        <v>78</v>
      </c>
      <c r="E202" s="70"/>
      <c r="F202" s="31">
        <v>780</v>
      </c>
      <c r="G202" s="31">
        <f>SUM(G195:G201)</f>
        <v>25.17</v>
      </c>
      <c r="H202" s="31">
        <f t="shared" ref="H202:I202" si="26">SUM(H195:H201)</f>
        <v>19.739999999999995</v>
      </c>
      <c r="I202" s="31">
        <f t="shared" si="26"/>
        <v>108.39999999999999</v>
      </c>
      <c r="J202" s="31">
        <f>SUM(J195:J201)</f>
        <v>640.46</v>
      </c>
      <c r="K202" s="32"/>
    </row>
    <row r="203" spans="1:11" x14ac:dyDescent="0.25">
      <c r="A203" s="67">
        <v>2</v>
      </c>
      <c r="B203" s="68">
        <v>5</v>
      </c>
      <c r="C203" s="72" t="s">
        <v>72</v>
      </c>
      <c r="D203" s="22" t="s">
        <v>20</v>
      </c>
      <c r="E203" s="19" t="s">
        <v>83</v>
      </c>
      <c r="F203" s="20">
        <v>115</v>
      </c>
      <c r="G203" s="20">
        <v>0.22</v>
      </c>
      <c r="H203" s="20">
        <v>0.41</v>
      </c>
      <c r="I203" s="20">
        <v>17.54</v>
      </c>
      <c r="J203" s="20">
        <v>62.1</v>
      </c>
      <c r="K203" s="21" t="s">
        <v>71</v>
      </c>
    </row>
    <row r="204" spans="1:11" x14ac:dyDescent="0.25">
      <c r="A204" s="63"/>
      <c r="B204" s="66"/>
      <c r="C204" s="73"/>
      <c r="D204" s="22" t="s">
        <v>74</v>
      </c>
      <c r="E204" s="19" t="s">
        <v>125</v>
      </c>
      <c r="F204" s="20">
        <v>30</v>
      </c>
      <c r="G204" s="20">
        <v>1.53</v>
      </c>
      <c r="H204" s="20">
        <v>7.42</v>
      </c>
      <c r="I204" s="20">
        <v>22.01</v>
      </c>
      <c r="J204" s="20">
        <v>167.65</v>
      </c>
      <c r="K204" s="21" t="s">
        <v>71</v>
      </c>
    </row>
    <row r="205" spans="1:11" x14ac:dyDescent="0.25">
      <c r="A205" s="63"/>
      <c r="B205" s="66"/>
      <c r="C205" s="73"/>
      <c r="D205" s="22" t="s">
        <v>26</v>
      </c>
      <c r="E205" s="19" t="s">
        <v>85</v>
      </c>
      <c r="F205" s="20">
        <v>200</v>
      </c>
      <c r="G205" s="20">
        <v>5.8</v>
      </c>
      <c r="H205" s="20">
        <v>5</v>
      </c>
      <c r="I205" s="20">
        <v>8</v>
      </c>
      <c r="J205" s="20">
        <v>100.2</v>
      </c>
      <c r="K205" s="21" t="s">
        <v>71</v>
      </c>
    </row>
    <row r="206" spans="1:11" x14ac:dyDescent="0.25">
      <c r="A206" s="63"/>
      <c r="B206" s="66"/>
      <c r="C206" s="74"/>
      <c r="D206" s="69" t="s">
        <v>79</v>
      </c>
      <c r="E206" s="71"/>
      <c r="F206" s="31">
        <f>SUM(F203:F205)</f>
        <v>345</v>
      </c>
      <c r="G206" s="31">
        <f t="shared" ref="G206:J206" si="27">SUM(G203:G205)</f>
        <v>7.55</v>
      </c>
      <c r="H206" s="31">
        <f t="shared" si="27"/>
        <v>12.83</v>
      </c>
      <c r="I206" s="31">
        <f t="shared" si="27"/>
        <v>47.55</v>
      </c>
      <c r="J206" s="31">
        <f t="shared" si="27"/>
        <v>329.95</v>
      </c>
      <c r="K206" s="32"/>
    </row>
    <row r="207" spans="1:11" ht="16.5" thickBot="1" x14ac:dyDescent="0.3">
      <c r="A207" s="26">
        <f>A188</f>
        <v>2</v>
      </c>
      <c r="B207" s="27">
        <f>B187</f>
        <v>5</v>
      </c>
      <c r="C207" s="56" t="s">
        <v>4</v>
      </c>
      <c r="D207" s="57"/>
      <c r="E207" s="28"/>
      <c r="F207" s="34">
        <f>F194+F202+F206</f>
        <v>1650</v>
      </c>
      <c r="G207" s="34">
        <f t="shared" ref="G207:J207" si="28">G194+G202+G206</f>
        <v>49.31</v>
      </c>
      <c r="H207" s="34">
        <f t="shared" si="28"/>
        <v>53.149999999999991</v>
      </c>
      <c r="I207" s="34">
        <f t="shared" si="28"/>
        <v>228.53000000000003</v>
      </c>
      <c r="J207" s="34">
        <f t="shared" si="28"/>
        <v>1544.36</v>
      </c>
      <c r="K207" s="48"/>
    </row>
    <row r="208" spans="1:11" ht="16.5" thickBot="1" x14ac:dyDescent="0.3">
      <c r="A208" s="60"/>
      <c r="B208" s="61"/>
      <c r="C208" s="61"/>
      <c r="D208" s="61"/>
      <c r="E208" s="61"/>
      <c r="F208" s="61"/>
      <c r="G208" s="61"/>
      <c r="H208" s="61"/>
      <c r="I208" s="61"/>
      <c r="J208" s="61"/>
      <c r="K208" s="61"/>
    </row>
    <row r="209" spans="1:11" x14ac:dyDescent="0.25">
      <c r="A209" s="80">
        <v>3</v>
      </c>
      <c r="B209" s="79">
        <v>1</v>
      </c>
      <c r="C209" s="79" t="s">
        <v>16</v>
      </c>
      <c r="D209" s="15" t="s">
        <v>22</v>
      </c>
      <c r="E209" s="16" t="s">
        <v>35</v>
      </c>
      <c r="F209" s="17">
        <v>10</v>
      </c>
      <c r="G209" s="17">
        <v>0.08</v>
      </c>
      <c r="H209" s="17">
        <v>0.01</v>
      </c>
      <c r="I209" s="17">
        <v>0.27</v>
      </c>
      <c r="J209" s="17">
        <v>1.4</v>
      </c>
      <c r="K209" s="18">
        <v>428.04</v>
      </c>
    </row>
    <row r="210" spans="1:11" x14ac:dyDescent="0.25">
      <c r="A210" s="77"/>
      <c r="B210" s="73"/>
      <c r="C210" s="73"/>
      <c r="D210" s="22" t="s">
        <v>17</v>
      </c>
      <c r="E210" s="35" t="s">
        <v>126</v>
      </c>
      <c r="F210" s="20">
        <v>240</v>
      </c>
      <c r="G210" s="20">
        <v>12.3</v>
      </c>
      <c r="H210" s="20">
        <v>6.83</v>
      </c>
      <c r="I210" s="20">
        <v>34.89</v>
      </c>
      <c r="J210" s="20">
        <v>289.89999999999998</v>
      </c>
      <c r="K210" s="21">
        <v>530</v>
      </c>
    </row>
    <row r="211" spans="1:11" x14ac:dyDescent="0.25">
      <c r="A211" s="77"/>
      <c r="B211" s="73"/>
      <c r="C211" s="73"/>
      <c r="D211" s="22" t="s">
        <v>18</v>
      </c>
      <c r="E211" s="19" t="s">
        <v>63</v>
      </c>
      <c r="F211" s="20">
        <v>200</v>
      </c>
      <c r="G211" s="20">
        <v>0.19</v>
      </c>
      <c r="H211" s="20">
        <v>0.05</v>
      </c>
      <c r="I211" s="20">
        <v>10.039999999999999</v>
      </c>
      <c r="J211" s="20">
        <v>41.33</v>
      </c>
      <c r="K211" s="21">
        <v>350</v>
      </c>
    </row>
    <row r="212" spans="1:11" x14ac:dyDescent="0.25">
      <c r="A212" s="77"/>
      <c r="B212" s="73"/>
      <c r="C212" s="73"/>
      <c r="D212" s="22" t="s">
        <v>19</v>
      </c>
      <c r="E212" s="19" t="s">
        <v>33</v>
      </c>
      <c r="F212" s="20">
        <v>40</v>
      </c>
      <c r="G212" s="20">
        <v>3.08</v>
      </c>
      <c r="H212" s="20">
        <v>1.2</v>
      </c>
      <c r="I212" s="20">
        <v>20.04</v>
      </c>
      <c r="J212" s="20">
        <v>103.6</v>
      </c>
      <c r="K212" s="21" t="s">
        <v>71</v>
      </c>
    </row>
    <row r="213" spans="1:11" x14ac:dyDescent="0.25">
      <c r="A213" s="77"/>
      <c r="B213" s="73"/>
      <c r="C213" s="73"/>
      <c r="D213" s="23" t="s">
        <v>19</v>
      </c>
      <c r="E213" s="19" t="s">
        <v>34</v>
      </c>
      <c r="F213" s="20">
        <v>20</v>
      </c>
      <c r="G213" s="20">
        <v>1.32</v>
      </c>
      <c r="H213" s="20">
        <v>0.24</v>
      </c>
      <c r="I213" s="20">
        <v>6.68</v>
      </c>
      <c r="J213" s="20">
        <v>34.159999999999997</v>
      </c>
      <c r="K213" s="21" t="s">
        <v>71</v>
      </c>
    </row>
    <row r="214" spans="1:11" x14ac:dyDescent="0.25">
      <c r="A214" s="77"/>
      <c r="B214" s="73"/>
      <c r="C214" s="73"/>
      <c r="D214" s="58" t="s">
        <v>77</v>
      </c>
      <c r="E214" s="59"/>
      <c r="F214" s="31">
        <f>SUM(F209:F213)</f>
        <v>510</v>
      </c>
      <c r="G214" s="31">
        <f t="shared" ref="G214:J214" si="29">SUM(G209:G213)</f>
        <v>16.97</v>
      </c>
      <c r="H214" s="31">
        <f t="shared" si="29"/>
        <v>8.33</v>
      </c>
      <c r="I214" s="31">
        <f t="shared" si="29"/>
        <v>71.920000000000016</v>
      </c>
      <c r="J214" s="31">
        <f t="shared" si="29"/>
        <v>470.38999999999987</v>
      </c>
      <c r="K214" s="32"/>
    </row>
    <row r="215" spans="1:11" x14ac:dyDescent="0.25">
      <c r="A215" s="76">
        <v>3</v>
      </c>
      <c r="B215" s="72">
        <v>1</v>
      </c>
      <c r="C215" s="72" t="s">
        <v>21</v>
      </c>
      <c r="D215" s="22" t="s">
        <v>22</v>
      </c>
      <c r="E215" s="19" t="s">
        <v>61</v>
      </c>
      <c r="F215" s="20">
        <v>60</v>
      </c>
      <c r="G215" s="20">
        <v>0.66</v>
      </c>
      <c r="H215" s="20">
        <v>0.12</v>
      </c>
      <c r="I215" s="20">
        <v>3</v>
      </c>
      <c r="J215" s="20">
        <v>13.8</v>
      </c>
      <c r="K215" s="21">
        <v>431.05</v>
      </c>
    </row>
    <row r="216" spans="1:11" x14ac:dyDescent="0.25">
      <c r="A216" s="77"/>
      <c r="B216" s="73"/>
      <c r="C216" s="73"/>
      <c r="D216" s="22" t="s">
        <v>23</v>
      </c>
      <c r="E216" s="19" t="s">
        <v>127</v>
      </c>
      <c r="F216" s="20">
        <v>200</v>
      </c>
      <c r="G216" s="20">
        <v>1.95</v>
      </c>
      <c r="H216" s="20">
        <v>4.63</v>
      </c>
      <c r="I216" s="20">
        <v>24.5</v>
      </c>
      <c r="J216" s="20">
        <v>90.58</v>
      </c>
      <c r="K216" s="21">
        <v>749.04</v>
      </c>
    </row>
    <row r="217" spans="1:11" x14ac:dyDescent="0.25">
      <c r="A217" s="77"/>
      <c r="B217" s="73"/>
      <c r="C217" s="73"/>
      <c r="D217" s="22" t="s">
        <v>24</v>
      </c>
      <c r="E217" s="19" t="s">
        <v>128</v>
      </c>
      <c r="F217" s="20">
        <v>90</v>
      </c>
      <c r="G217" s="20">
        <v>14.96</v>
      </c>
      <c r="H217" s="20">
        <v>16.829999999999998</v>
      </c>
      <c r="I217" s="20">
        <v>21.5</v>
      </c>
      <c r="J217" s="20">
        <v>248.39</v>
      </c>
      <c r="K217" s="21">
        <v>35</v>
      </c>
    </row>
    <row r="218" spans="1:11" x14ac:dyDescent="0.25">
      <c r="A218" s="77"/>
      <c r="B218" s="73"/>
      <c r="C218" s="73"/>
      <c r="D218" s="22" t="s">
        <v>25</v>
      </c>
      <c r="E218" s="19" t="s">
        <v>129</v>
      </c>
      <c r="F218" s="20">
        <v>150</v>
      </c>
      <c r="G218" s="20">
        <v>9.77</v>
      </c>
      <c r="H218" s="20">
        <v>4.12</v>
      </c>
      <c r="I218" s="20">
        <v>24.26</v>
      </c>
      <c r="J218" s="20">
        <v>172.97</v>
      </c>
      <c r="K218" s="21">
        <v>265</v>
      </c>
    </row>
    <row r="219" spans="1:11" x14ac:dyDescent="0.25">
      <c r="A219" s="77"/>
      <c r="B219" s="73"/>
      <c r="C219" s="73"/>
      <c r="D219" s="22" t="s">
        <v>18</v>
      </c>
      <c r="E219" s="19" t="s">
        <v>97</v>
      </c>
      <c r="F219" s="20">
        <v>200</v>
      </c>
      <c r="G219" s="20">
        <v>0.19</v>
      </c>
      <c r="H219" s="20">
        <v>0.05</v>
      </c>
      <c r="I219" s="20">
        <v>10.039999999999999</v>
      </c>
      <c r="J219" s="20">
        <v>41.33</v>
      </c>
      <c r="K219" s="21">
        <v>350.19</v>
      </c>
    </row>
    <row r="220" spans="1:11" x14ac:dyDescent="0.25">
      <c r="A220" s="77"/>
      <c r="B220" s="73"/>
      <c r="C220" s="73"/>
      <c r="D220" s="22" t="s">
        <v>141</v>
      </c>
      <c r="E220" s="19" t="s">
        <v>39</v>
      </c>
      <c r="F220" s="20">
        <v>50</v>
      </c>
      <c r="G220" s="20">
        <v>3.8</v>
      </c>
      <c r="H220" s="20">
        <v>0.4</v>
      </c>
      <c r="I220" s="20">
        <v>24.6</v>
      </c>
      <c r="J220" s="20">
        <v>117.2</v>
      </c>
      <c r="K220" s="21" t="s">
        <v>71</v>
      </c>
    </row>
    <row r="221" spans="1:11" x14ac:dyDescent="0.25">
      <c r="A221" s="77"/>
      <c r="B221" s="73"/>
      <c r="C221" s="73"/>
      <c r="D221" s="22" t="s">
        <v>142</v>
      </c>
      <c r="E221" s="19" t="s">
        <v>34</v>
      </c>
      <c r="F221" s="20">
        <v>30</v>
      </c>
      <c r="G221" s="20">
        <v>1.98</v>
      </c>
      <c r="H221" s="20">
        <v>0.36</v>
      </c>
      <c r="I221" s="20">
        <v>10.02</v>
      </c>
      <c r="J221" s="20">
        <v>51.24</v>
      </c>
      <c r="K221" s="21" t="s">
        <v>71</v>
      </c>
    </row>
    <row r="222" spans="1:11" x14ac:dyDescent="0.25">
      <c r="A222" s="78"/>
      <c r="B222" s="75"/>
      <c r="C222" s="75"/>
      <c r="D222" s="69" t="s">
        <v>78</v>
      </c>
      <c r="E222" s="70"/>
      <c r="F222" s="31">
        <f>SUM(F215:F221)</f>
        <v>780</v>
      </c>
      <c r="G222" s="31">
        <f t="shared" ref="G222:J222" si="30">SUM(G215:G221)</f>
        <v>33.31</v>
      </c>
      <c r="H222" s="31">
        <f t="shared" si="30"/>
        <v>26.509999999999998</v>
      </c>
      <c r="I222" s="31">
        <f t="shared" si="30"/>
        <v>117.92</v>
      </c>
      <c r="J222" s="31">
        <f t="shared" si="30"/>
        <v>735.5100000000001</v>
      </c>
      <c r="K222" s="52"/>
    </row>
    <row r="223" spans="1:11" x14ac:dyDescent="0.25">
      <c r="A223" s="67">
        <v>3</v>
      </c>
      <c r="B223" s="68">
        <v>1</v>
      </c>
      <c r="C223" s="72" t="s">
        <v>72</v>
      </c>
      <c r="D223" s="22" t="s">
        <v>20</v>
      </c>
      <c r="E223" s="19" t="s">
        <v>73</v>
      </c>
      <c r="F223" s="20">
        <v>110</v>
      </c>
      <c r="G223" s="20">
        <v>0.69</v>
      </c>
      <c r="H223" s="20">
        <v>0.21</v>
      </c>
      <c r="I223" s="20">
        <v>12.31</v>
      </c>
      <c r="J223" s="20">
        <v>50.6</v>
      </c>
      <c r="K223" s="21">
        <v>563</v>
      </c>
    </row>
    <row r="224" spans="1:11" x14ac:dyDescent="0.25">
      <c r="A224" s="63"/>
      <c r="B224" s="66"/>
      <c r="C224" s="73"/>
      <c r="D224" s="22" t="s">
        <v>74</v>
      </c>
      <c r="E224" s="19" t="s">
        <v>130</v>
      </c>
      <c r="F224" s="20">
        <v>30</v>
      </c>
      <c r="G224" s="20">
        <v>2.76</v>
      </c>
      <c r="H224" s="20">
        <v>3.23</v>
      </c>
      <c r="I224" s="20">
        <v>18.260000000000002</v>
      </c>
      <c r="J224" s="20">
        <v>113.17</v>
      </c>
      <c r="K224" s="21">
        <v>205</v>
      </c>
    </row>
    <row r="225" spans="1:11" x14ac:dyDescent="0.25">
      <c r="A225" s="63"/>
      <c r="B225" s="66"/>
      <c r="C225" s="73"/>
      <c r="D225" s="22" t="s">
        <v>26</v>
      </c>
      <c r="E225" s="19" t="s">
        <v>76</v>
      </c>
      <c r="F225" s="20">
        <v>200</v>
      </c>
      <c r="G225" s="20">
        <v>5.8</v>
      </c>
      <c r="H225" s="20">
        <v>5</v>
      </c>
      <c r="I225" s="20">
        <v>9.6</v>
      </c>
      <c r="J225" s="20">
        <v>106.6</v>
      </c>
      <c r="K225" s="21">
        <v>369</v>
      </c>
    </row>
    <row r="226" spans="1:11" x14ac:dyDescent="0.25">
      <c r="A226" s="63"/>
      <c r="B226" s="66"/>
      <c r="C226" s="74"/>
      <c r="D226" s="69" t="s">
        <v>79</v>
      </c>
      <c r="E226" s="71"/>
      <c r="F226" s="31">
        <f>SUM(F223:F225)</f>
        <v>340</v>
      </c>
      <c r="G226" s="31">
        <f t="shared" ref="G226" si="31">SUM(G223:G225)</f>
        <v>9.25</v>
      </c>
      <c r="H226" s="31">
        <f t="shared" ref="H226" si="32">SUM(H223:H225)</f>
        <v>8.44</v>
      </c>
      <c r="I226" s="31">
        <f t="shared" ref="I226" si="33">SUM(I223:I225)</f>
        <v>40.17</v>
      </c>
      <c r="J226" s="31">
        <f t="shared" ref="J226" si="34">SUM(J223:J225)</f>
        <v>270.37</v>
      </c>
      <c r="K226" s="32"/>
    </row>
    <row r="227" spans="1:11" ht="16.5" thickBot="1" x14ac:dyDescent="0.3">
      <c r="A227" s="26">
        <v>3</v>
      </c>
      <c r="B227" s="27">
        <v>1</v>
      </c>
      <c r="C227" s="56" t="s">
        <v>4</v>
      </c>
      <c r="D227" s="57"/>
      <c r="E227" s="28"/>
      <c r="F227" s="34">
        <f>F214+F222+F226</f>
        <v>1630</v>
      </c>
      <c r="G227" s="34">
        <f t="shared" ref="G227" si="35">G214+G222+G226</f>
        <v>59.53</v>
      </c>
      <c r="H227" s="34">
        <f t="shared" ref="H227" si="36">H214+H222+H226</f>
        <v>43.279999999999994</v>
      </c>
      <c r="I227" s="34">
        <f t="shared" ref="I227" si="37">I214+I222+I226</f>
        <v>230.01000000000005</v>
      </c>
      <c r="J227" s="34">
        <f t="shared" ref="J227" si="38">J214+J222+J226</f>
        <v>1476.27</v>
      </c>
      <c r="K227" s="48"/>
    </row>
    <row r="228" spans="1:11" ht="16.5" thickBot="1" x14ac:dyDescent="0.3">
      <c r="A228" s="60"/>
      <c r="B228" s="61"/>
      <c r="C228" s="61"/>
      <c r="D228" s="61"/>
      <c r="E228" s="61"/>
      <c r="F228" s="61"/>
      <c r="G228" s="61"/>
      <c r="H228" s="61"/>
      <c r="I228" s="61"/>
      <c r="J228" s="61"/>
      <c r="K228" s="61"/>
    </row>
    <row r="229" spans="1:11" x14ac:dyDescent="0.25">
      <c r="A229" s="62">
        <v>3</v>
      </c>
      <c r="B229" s="65">
        <v>2</v>
      </c>
      <c r="C229" s="65" t="s">
        <v>16</v>
      </c>
      <c r="D229" s="15" t="s">
        <v>17</v>
      </c>
      <c r="E229" s="16" t="s">
        <v>131</v>
      </c>
      <c r="F229" s="17">
        <v>200</v>
      </c>
      <c r="G229" s="17">
        <v>6.4</v>
      </c>
      <c r="H229" s="17">
        <v>4.03</v>
      </c>
      <c r="I229" s="17">
        <v>31.94</v>
      </c>
      <c r="J229" s="17">
        <v>162.19999999999999</v>
      </c>
      <c r="K229" s="18">
        <v>370</v>
      </c>
    </row>
    <row r="230" spans="1:11" x14ac:dyDescent="0.25">
      <c r="A230" s="63"/>
      <c r="B230" s="66"/>
      <c r="C230" s="66"/>
      <c r="D230" s="22" t="s">
        <v>132</v>
      </c>
      <c r="E230" s="19" t="s">
        <v>133</v>
      </c>
      <c r="F230" s="20">
        <v>10</v>
      </c>
      <c r="G230" s="20">
        <v>0.08</v>
      </c>
      <c r="H230" s="20">
        <v>6.38</v>
      </c>
      <c r="I230" s="20">
        <v>0.12</v>
      </c>
      <c r="J230" s="20">
        <v>58.19</v>
      </c>
      <c r="K230" s="21">
        <v>967.01</v>
      </c>
    </row>
    <row r="231" spans="1:11" x14ac:dyDescent="0.25">
      <c r="A231" s="63"/>
      <c r="B231" s="66"/>
      <c r="C231" s="66"/>
      <c r="D231" s="22" t="s">
        <v>132</v>
      </c>
      <c r="E231" s="19" t="s">
        <v>134</v>
      </c>
      <c r="F231" s="20">
        <v>15</v>
      </c>
      <c r="G231" s="20">
        <v>3.48</v>
      </c>
      <c r="H231" s="20">
        <v>3</v>
      </c>
      <c r="I231" s="20"/>
      <c r="J231" s="20">
        <v>53.75</v>
      </c>
      <c r="K231" s="21">
        <v>968</v>
      </c>
    </row>
    <row r="232" spans="1:11" x14ac:dyDescent="0.25">
      <c r="A232" s="63"/>
      <c r="B232" s="66"/>
      <c r="C232" s="66"/>
      <c r="D232" s="22" t="s">
        <v>18</v>
      </c>
      <c r="E232" s="19" t="s">
        <v>135</v>
      </c>
      <c r="F232" s="20">
        <v>200</v>
      </c>
      <c r="G232" s="20">
        <v>4.3</v>
      </c>
      <c r="H232" s="20">
        <v>4.03</v>
      </c>
      <c r="I232" s="20">
        <v>15.85</v>
      </c>
      <c r="J232" s="20">
        <v>117.43</v>
      </c>
      <c r="K232" s="21">
        <v>345.05</v>
      </c>
    </row>
    <row r="233" spans="1:11" x14ac:dyDescent="0.25">
      <c r="A233" s="63"/>
      <c r="B233" s="66"/>
      <c r="C233" s="66"/>
      <c r="D233" s="22" t="s">
        <v>19</v>
      </c>
      <c r="E233" s="19" t="s">
        <v>136</v>
      </c>
      <c r="F233" s="20">
        <v>60</v>
      </c>
      <c r="G233" s="20">
        <v>1.2</v>
      </c>
      <c r="H233" s="20">
        <v>2.2599999999999998</v>
      </c>
      <c r="I233" s="20">
        <v>26.1</v>
      </c>
      <c r="J233" s="20">
        <v>102</v>
      </c>
      <c r="K233" s="21" t="s">
        <v>71</v>
      </c>
    </row>
    <row r="234" spans="1:11" x14ac:dyDescent="0.25">
      <c r="A234" s="63"/>
      <c r="B234" s="66"/>
      <c r="C234" s="66"/>
      <c r="D234" s="22" t="s">
        <v>19</v>
      </c>
      <c r="E234" s="19" t="s">
        <v>34</v>
      </c>
      <c r="F234" s="20">
        <v>20</v>
      </c>
      <c r="G234" s="20">
        <v>1.32</v>
      </c>
      <c r="H234" s="20">
        <v>0.24</v>
      </c>
      <c r="I234" s="20">
        <v>6.68</v>
      </c>
      <c r="J234" s="20">
        <v>34.159999999999997</v>
      </c>
      <c r="K234" s="21" t="s">
        <v>71</v>
      </c>
    </row>
    <row r="235" spans="1:11" x14ac:dyDescent="0.25">
      <c r="A235" s="64"/>
      <c r="B235" s="59"/>
      <c r="C235" s="59"/>
      <c r="D235" s="58" t="s">
        <v>77</v>
      </c>
      <c r="E235" s="59"/>
      <c r="F235" s="31">
        <f>SUM(F229:F234)</f>
        <v>505</v>
      </c>
      <c r="G235" s="31">
        <f t="shared" ref="G235:J235" si="39">SUM(G229:G234)</f>
        <v>16.78</v>
      </c>
      <c r="H235" s="31">
        <f t="shared" si="39"/>
        <v>19.940000000000001</v>
      </c>
      <c r="I235" s="31">
        <f t="shared" si="39"/>
        <v>80.69</v>
      </c>
      <c r="J235" s="31">
        <f t="shared" si="39"/>
        <v>527.73</v>
      </c>
      <c r="K235" s="54"/>
    </row>
    <row r="236" spans="1:11" x14ac:dyDescent="0.25">
      <c r="A236" s="67">
        <v>3</v>
      </c>
      <c r="B236" s="68">
        <v>2</v>
      </c>
      <c r="C236" s="72" t="s">
        <v>21</v>
      </c>
      <c r="D236" s="22" t="s">
        <v>22</v>
      </c>
      <c r="E236" s="19" t="s">
        <v>137</v>
      </c>
      <c r="F236" s="20">
        <v>60</v>
      </c>
      <c r="G236" s="20">
        <v>0.98</v>
      </c>
      <c r="H236" s="20">
        <v>5.35</v>
      </c>
      <c r="I236" s="20">
        <v>2.37</v>
      </c>
      <c r="J236" s="20">
        <v>61.27</v>
      </c>
      <c r="K236" s="21">
        <v>431.09</v>
      </c>
    </row>
    <row r="237" spans="1:11" x14ac:dyDescent="0.25">
      <c r="A237" s="63"/>
      <c r="B237" s="66"/>
      <c r="C237" s="73"/>
      <c r="D237" s="22" t="s">
        <v>23</v>
      </c>
      <c r="E237" s="19" t="s">
        <v>138</v>
      </c>
      <c r="F237" s="20">
        <v>200</v>
      </c>
      <c r="G237" s="20">
        <v>1.8</v>
      </c>
      <c r="H237" s="20">
        <v>4.1900000000000004</v>
      </c>
      <c r="I237" s="20">
        <v>12.2</v>
      </c>
      <c r="J237" s="20">
        <v>90.18</v>
      </c>
      <c r="K237" s="21">
        <v>510.03</v>
      </c>
    </row>
    <row r="238" spans="1:11" x14ac:dyDescent="0.25">
      <c r="A238" s="63"/>
      <c r="B238" s="66"/>
      <c r="C238" s="73"/>
      <c r="D238" s="22" t="s">
        <v>24</v>
      </c>
      <c r="E238" s="19" t="s">
        <v>43</v>
      </c>
      <c r="F238" s="20" t="s">
        <v>139</v>
      </c>
      <c r="G238" s="20">
        <v>6.83</v>
      </c>
      <c r="H238" s="20">
        <v>12.86</v>
      </c>
      <c r="I238" s="20">
        <v>10.73</v>
      </c>
      <c r="J238" s="20">
        <v>185.35</v>
      </c>
      <c r="K238" s="21">
        <v>73.06</v>
      </c>
    </row>
    <row r="239" spans="1:11" x14ac:dyDescent="0.25">
      <c r="A239" s="63"/>
      <c r="B239" s="66"/>
      <c r="C239" s="73"/>
      <c r="D239" s="22" t="s">
        <v>25</v>
      </c>
      <c r="E239" s="19" t="s">
        <v>140</v>
      </c>
      <c r="F239" s="20">
        <v>150</v>
      </c>
      <c r="G239" s="20">
        <v>5.03</v>
      </c>
      <c r="H239" s="20">
        <v>7.55</v>
      </c>
      <c r="I239" s="20">
        <v>19</v>
      </c>
      <c r="J239" s="20">
        <v>156.74</v>
      </c>
      <c r="K239" s="21">
        <v>268.01</v>
      </c>
    </row>
    <row r="240" spans="1:11" x14ac:dyDescent="0.25">
      <c r="A240" s="63"/>
      <c r="B240" s="66"/>
      <c r="C240" s="73"/>
      <c r="D240" s="22" t="s">
        <v>26</v>
      </c>
      <c r="E240" s="19" t="s">
        <v>82</v>
      </c>
      <c r="F240" s="20">
        <v>200</v>
      </c>
      <c r="G240" s="20"/>
      <c r="H240" s="20">
        <v>0.2</v>
      </c>
      <c r="I240" s="20">
        <v>20.2</v>
      </c>
      <c r="J240" s="20">
        <v>92</v>
      </c>
      <c r="K240" s="21" t="s">
        <v>71</v>
      </c>
    </row>
    <row r="241" spans="1:11" x14ac:dyDescent="0.25">
      <c r="A241" s="63"/>
      <c r="B241" s="66"/>
      <c r="C241" s="73"/>
      <c r="D241" s="22" t="s">
        <v>141</v>
      </c>
      <c r="E241" s="19" t="s">
        <v>39</v>
      </c>
      <c r="F241" s="20">
        <v>50</v>
      </c>
      <c r="G241" s="20">
        <v>3.8</v>
      </c>
      <c r="H241" s="20">
        <v>0.4</v>
      </c>
      <c r="I241" s="20">
        <v>24.6</v>
      </c>
      <c r="J241" s="20">
        <v>117.2</v>
      </c>
      <c r="K241" s="21" t="s">
        <v>71</v>
      </c>
    </row>
    <row r="242" spans="1:11" x14ac:dyDescent="0.25">
      <c r="A242" s="64"/>
      <c r="B242" s="66"/>
      <c r="C242" s="73"/>
      <c r="D242" s="22" t="s">
        <v>142</v>
      </c>
      <c r="E242" s="19" t="s">
        <v>34</v>
      </c>
      <c r="F242" s="20">
        <v>30</v>
      </c>
      <c r="G242" s="20">
        <v>1.98</v>
      </c>
      <c r="H242" s="20">
        <v>0.36</v>
      </c>
      <c r="I242" s="20">
        <v>10.02</v>
      </c>
      <c r="J242" s="20">
        <v>51.24</v>
      </c>
      <c r="K242" s="21" t="s">
        <v>71</v>
      </c>
    </row>
    <row r="243" spans="1:11" x14ac:dyDescent="0.25">
      <c r="A243" s="64"/>
      <c r="B243" s="59"/>
      <c r="C243" s="75"/>
      <c r="D243" s="69" t="s">
        <v>78</v>
      </c>
      <c r="E243" s="70"/>
      <c r="F243" s="53">
        <v>800</v>
      </c>
      <c r="G243" s="53">
        <f t="shared" ref="G243:J243" si="40">SUM(G236:G242)</f>
        <v>20.420000000000002</v>
      </c>
      <c r="H243" s="53">
        <f t="shared" si="40"/>
        <v>30.909999999999997</v>
      </c>
      <c r="I243" s="53">
        <f t="shared" si="40"/>
        <v>99.11999999999999</v>
      </c>
      <c r="J243" s="53">
        <f t="shared" si="40"/>
        <v>753.98</v>
      </c>
      <c r="K243" s="54"/>
    </row>
    <row r="244" spans="1:11" x14ac:dyDescent="0.25">
      <c r="A244" s="67">
        <v>3</v>
      </c>
      <c r="B244" s="68">
        <v>2</v>
      </c>
      <c r="C244" s="72" t="s">
        <v>72</v>
      </c>
      <c r="D244" s="22" t="s">
        <v>20</v>
      </c>
      <c r="E244" s="19" t="s">
        <v>83</v>
      </c>
      <c r="F244" s="20">
        <v>110</v>
      </c>
      <c r="G244" s="20">
        <v>0.21</v>
      </c>
      <c r="H244" s="20">
        <v>0.4</v>
      </c>
      <c r="I244" s="20">
        <v>16.78</v>
      </c>
      <c r="J244" s="20">
        <v>59.4</v>
      </c>
      <c r="K244" s="21" t="s">
        <v>71</v>
      </c>
    </row>
    <row r="245" spans="1:11" x14ac:dyDescent="0.25">
      <c r="A245" s="63"/>
      <c r="B245" s="66"/>
      <c r="C245" s="73"/>
      <c r="D245" s="22" t="s">
        <v>74</v>
      </c>
      <c r="E245" s="19" t="s">
        <v>143</v>
      </c>
      <c r="F245" s="20">
        <v>30</v>
      </c>
      <c r="G245" s="20">
        <v>2.68</v>
      </c>
      <c r="H245" s="20">
        <v>3.34</v>
      </c>
      <c r="I245" s="20">
        <v>16.27</v>
      </c>
      <c r="J245" s="20">
        <v>85.87</v>
      </c>
      <c r="K245" s="21" t="s">
        <v>71</v>
      </c>
    </row>
    <row r="246" spans="1:11" x14ac:dyDescent="0.25">
      <c r="A246" s="63"/>
      <c r="B246" s="66"/>
      <c r="C246" s="73"/>
      <c r="D246" s="22" t="s">
        <v>26</v>
      </c>
      <c r="E246" s="19" t="s">
        <v>85</v>
      </c>
      <c r="F246" s="20">
        <v>200</v>
      </c>
      <c r="G246" s="20">
        <v>5.8</v>
      </c>
      <c r="H246" s="20">
        <v>5</v>
      </c>
      <c r="I246" s="20">
        <v>8</v>
      </c>
      <c r="J246" s="20">
        <v>100.2</v>
      </c>
      <c r="K246" s="21" t="s">
        <v>71</v>
      </c>
    </row>
    <row r="247" spans="1:11" x14ac:dyDescent="0.25">
      <c r="A247" s="63"/>
      <c r="B247" s="66"/>
      <c r="C247" s="74"/>
      <c r="D247" s="69" t="s">
        <v>79</v>
      </c>
      <c r="E247" s="71"/>
      <c r="F247" s="31">
        <f>SUM(F244:F246)</f>
        <v>340</v>
      </c>
      <c r="G247" s="31">
        <f t="shared" ref="G247:J247" si="41">SUM(G244:G246)</f>
        <v>8.69</v>
      </c>
      <c r="H247" s="31">
        <f t="shared" si="41"/>
        <v>8.74</v>
      </c>
      <c r="I247" s="31">
        <f t="shared" si="41"/>
        <v>41.05</v>
      </c>
      <c r="J247" s="31">
        <f t="shared" si="41"/>
        <v>245.47000000000003</v>
      </c>
      <c r="K247" s="32"/>
    </row>
    <row r="248" spans="1:11" ht="16.5" thickBot="1" x14ac:dyDescent="0.3">
      <c r="A248" s="26">
        <v>3</v>
      </c>
      <c r="B248" s="27">
        <v>2</v>
      </c>
      <c r="C248" s="56" t="s">
        <v>4</v>
      </c>
      <c r="D248" s="57"/>
      <c r="E248" s="28"/>
      <c r="F248" s="34">
        <f>F235+F243+F247</f>
        <v>1645</v>
      </c>
      <c r="G248" s="34">
        <f t="shared" ref="G248" si="42">G235+G243+G247</f>
        <v>45.89</v>
      </c>
      <c r="H248" s="34">
        <f t="shared" ref="H248" si="43">H235+H243+H247</f>
        <v>59.589999999999996</v>
      </c>
      <c r="I248" s="34">
        <f t="shared" ref="I248" si="44">I235+I243+I247</f>
        <v>220.86</v>
      </c>
      <c r="J248" s="34">
        <f t="shared" ref="J248" si="45">J235+J243+J247</f>
        <v>1527.18</v>
      </c>
      <c r="K248" s="48"/>
    </row>
    <row r="249" spans="1:11" ht="16.5" thickBot="1" x14ac:dyDescent="0.3">
      <c r="A249" s="60"/>
      <c r="B249" s="61"/>
      <c r="C249" s="61"/>
      <c r="D249" s="61"/>
      <c r="E249" s="61"/>
      <c r="F249" s="61"/>
      <c r="G249" s="61"/>
      <c r="H249" s="61"/>
      <c r="I249" s="61"/>
      <c r="J249" s="61"/>
      <c r="K249" s="61"/>
    </row>
    <row r="250" spans="1:11" x14ac:dyDescent="0.25">
      <c r="A250" s="62">
        <v>3</v>
      </c>
      <c r="B250" s="65">
        <v>3</v>
      </c>
      <c r="C250" s="65" t="s">
        <v>16</v>
      </c>
      <c r="D250" s="15" t="s">
        <v>17</v>
      </c>
      <c r="E250" s="16" t="s">
        <v>144</v>
      </c>
      <c r="F250" s="17">
        <v>200</v>
      </c>
      <c r="G250" s="17">
        <v>6.38</v>
      </c>
      <c r="H250" s="17">
        <v>9.6999999999999993</v>
      </c>
      <c r="I250" s="17">
        <v>33.1</v>
      </c>
      <c r="J250" s="17">
        <v>245.93</v>
      </c>
      <c r="K250" s="18">
        <v>305</v>
      </c>
    </row>
    <row r="251" spans="1:11" x14ac:dyDescent="0.25">
      <c r="A251" s="63"/>
      <c r="B251" s="66"/>
      <c r="C251" s="66"/>
      <c r="D251" s="22" t="s">
        <v>17</v>
      </c>
      <c r="E251" s="19" t="s">
        <v>145</v>
      </c>
      <c r="F251" s="20">
        <v>80</v>
      </c>
      <c r="G251" s="20">
        <v>8.11</v>
      </c>
      <c r="H251" s="20">
        <v>5.71</v>
      </c>
      <c r="I251" s="20">
        <v>19.22</v>
      </c>
      <c r="J251" s="20">
        <v>160.29</v>
      </c>
      <c r="K251" s="21">
        <v>156</v>
      </c>
    </row>
    <row r="252" spans="1:11" x14ac:dyDescent="0.25">
      <c r="A252" s="63"/>
      <c r="B252" s="66"/>
      <c r="C252" s="66"/>
      <c r="D252" s="55" t="s">
        <v>74</v>
      </c>
      <c r="E252" s="19" t="s">
        <v>86</v>
      </c>
      <c r="F252" s="20">
        <v>20</v>
      </c>
      <c r="G252" s="20">
        <v>0.04</v>
      </c>
      <c r="H252" s="20">
        <v>0.04</v>
      </c>
      <c r="I252" s="20">
        <v>11.18</v>
      </c>
      <c r="J252" s="20">
        <v>42.34</v>
      </c>
      <c r="K252" s="21" t="s">
        <v>71</v>
      </c>
    </row>
    <row r="253" spans="1:11" x14ac:dyDescent="0.25">
      <c r="A253" s="63"/>
      <c r="B253" s="66"/>
      <c r="C253" s="66"/>
      <c r="D253" s="55" t="s">
        <v>18</v>
      </c>
      <c r="E253" s="19" t="s">
        <v>146</v>
      </c>
      <c r="F253" s="20">
        <v>200</v>
      </c>
      <c r="G253" s="20">
        <v>3.09</v>
      </c>
      <c r="H253" s="20">
        <v>3.05</v>
      </c>
      <c r="I253" s="20">
        <v>14.76</v>
      </c>
      <c r="J253" s="20">
        <v>99.29</v>
      </c>
      <c r="K253" s="21">
        <v>349</v>
      </c>
    </row>
    <row r="254" spans="1:11" x14ac:dyDescent="0.25">
      <c r="A254" s="63"/>
      <c r="B254" s="66"/>
      <c r="C254" s="66"/>
      <c r="D254" s="22" t="s">
        <v>19</v>
      </c>
      <c r="E254" s="19" t="s">
        <v>33</v>
      </c>
      <c r="F254" s="20">
        <v>40</v>
      </c>
      <c r="G254" s="20">
        <v>3.08</v>
      </c>
      <c r="H254" s="20">
        <v>1.2</v>
      </c>
      <c r="I254" s="20">
        <v>20.04</v>
      </c>
      <c r="J254" s="20">
        <v>103.6</v>
      </c>
      <c r="K254" s="21" t="s">
        <v>71</v>
      </c>
    </row>
    <row r="255" spans="1:11" x14ac:dyDescent="0.25">
      <c r="A255" s="63"/>
      <c r="B255" s="66"/>
      <c r="C255" s="66"/>
      <c r="D255" s="22" t="s">
        <v>19</v>
      </c>
      <c r="E255" s="19" t="s">
        <v>34</v>
      </c>
      <c r="F255" s="20">
        <v>20</v>
      </c>
      <c r="G255" s="20">
        <v>1.32</v>
      </c>
      <c r="H255" s="20">
        <v>0.24</v>
      </c>
      <c r="I255" s="20">
        <v>6.68</v>
      </c>
      <c r="J255" s="20">
        <v>34.159999999999997</v>
      </c>
      <c r="K255" s="21" t="s">
        <v>71</v>
      </c>
    </row>
    <row r="256" spans="1:11" x14ac:dyDescent="0.25">
      <c r="A256" s="64"/>
      <c r="B256" s="59"/>
      <c r="C256" s="59"/>
      <c r="D256" s="58" t="s">
        <v>77</v>
      </c>
      <c r="E256" s="59"/>
      <c r="F256" s="31">
        <f>SUM(F250:F255)</f>
        <v>560</v>
      </c>
      <c r="G256" s="31">
        <f t="shared" ref="G256:J256" si="46">SUM(G250:G255)</f>
        <v>22.019999999999996</v>
      </c>
      <c r="H256" s="31">
        <f t="shared" si="46"/>
        <v>19.939999999999998</v>
      </c>
      <c r="I256" s="31">
        <f t="shared" si="46"/>
        <v>104.98000000000002</v>
      </c>
      <c r="J256" s="31">
        <f t="shared" si="46"/>
        <v>685.61</v>
      </c>
      <c r="K256" s="54"/>
    </row>
    <row r="257" spans="1:11" x14ac:dyDescent="0.25">
      <c r="A257" s="67">
        <v>3</v>
      </c>
      <c r="B257" s="68">
        <v>3</v>
      </c>
      <c r="C257" s="68" t="s">
        <v>21</v>
      </c>
      <c r="D257" s="22" t="s">
        <v>22</v>
      </c>
      <c r="E257" s="19" t="s">
        <v>137</v>
      </c>
      <c r="F257" s="20">
        <v>60</v>
      </c>
      <c r="G257" s="20">
        <v>0.98</v>
      </c>
      <c r="H257" s="20">
        <v>5.35</v>
      </c>
      <c r="I257" s="20">
        <v>2.37</v>
      </c>
      <c r="J257" s="20">
        <v>61.27</v>
      </c>
      <c r="K257" s="21">
        <v>431.09</v>
      </c>
    </row>
    <row r="258" spans="1:11" x14ac:dyDescent="0.25">
      <c r="A258" s="63"/>
      <c r="B258" s="66"/>
      <c r="C258" s="66"/>
      <c r="D258" s="22" t="s">
        <v>23</v>
      </c>
      <c r="E258" s="19" t="s">
        <v>147</v>
      </c>
      <c r="F258" s="20">
        <v>200</v>
      </c>
      <c r="G258" s="20">
        <v>4.97</v>
      </c>
      <c r="H258" s="20">
        <v>3.2</v>
      </c>
      <c r="I258" s="20">
        <v>12.02</v>
      </c>
      <c r="J258" s="20">
        <v>138.94999999999999</v>
      </c>
      <c r="K258" s="21">
        <v>537</v>
      </c>
    </row>
    <row r="259" spans="1:11" x14ac:dyDescent="0.25">
      <c r="A259" s="63"/>
      <c r="B259" s="66"/>
      <c r="C259" s="66"/>
      <c r="D259" s="22" t="s">
        <v>24</v>
      </c>
      <c r="E259" s="19" t="s">
        <v>148</v>
      </c>
      <c r="F259" s="20">
        <v>90</v>
      </c>
      <c r="G259" s="20">
        <v>10.8</v>
      </c>
      <c r="H259" s="20">
        <v>11.93</v>
      </c>
      <c r="I259" s="20">
        <v>6.3</v>
      </c>
      <c r="J259" s="20">
        <v>171.42</v>
      </c>
      <c r="K259" s="21">
        <v>91.01</v>
      </c>
    </row>
    <row r="260" spans="1:11" x14ac:dyDescent="0.25">
      <c r="A260" s="63"/>
      <c r="B260" s="66"/>
      <c r="C260" s="66"/>
      <c r="D260" s="22" t="s">
        <v>25</v>
      </c>
      <c r="E260" s="19" t="s">
        <v>149</v>
      </c>
      <c r="F260" s="20">
        <v>150</v>
      </c>
      <c r="G260" s="20">
        <v>2.39</v>
      </c>
      <c r="H260" s="20">
        <v>3.84</v>
      </c>
      <c r="I260" s="20">
        <v>41.5</v>
      </c>
      <c r="J260" s="20">
        <v>157.12</v>
      </c>
      <c r="K260" s="21">
        <v>256</v>
      </c>
    </row>
    <row r="261" spans="1:11" x14ac:dyDescent="0.25">
      <c r="A261" s="63"/>
      <c r="B261" s="66"/>
      <c r="C261" s="66"/>
      <c r="D261" s="22" t="s">
        <v>26</v>
      </c>
      <c r="E261" s="19" t="s">
        <v>48</v>
      </c>
      <c r="F261" s="20">
        <v>200</v>
      </c>
      <c r="G261" s="20">
        <v>0.23</v>
      </c>
      <c r="H261" s="20"/>
      <c r="I261" s="20">
        <v>16.420000000000002</v>
      </c>
      <c r="J261" s="20">
        <v>67.099999999999994</v>
      </c>
      <c r="K261" s="21">
        <v>364</v>
      </c>
    </row>
    <row r="262" spans="1:11" x14ac:dyDescent="0.25">
      <c r="A262" s="63"/>
      <c r="B262" s="66"/>
      <c r="C262" s="66"/>
      <c r="D262" s="22" t="s">
        <v>141</v>
      </c>
      <c r="E262" s="19" t="s">
        <v>39</v>
      </c>
      <c r="F262" s="20">
        <v>50</v>
      </c>
      <c r="G262" s="20">
        <v>3.8</v>
      </c>
      <c r="H262" s="20">
        <v>0.4</v>
      </c>
      <c r="I262" s="20">
        <v>24.6</v>
      </c>
      <c r="J262" s="20">
        <v>117.2</v>
      </c>
      <c r="K262" s="21" t="s">
        <v>71</v>
      </c>
    </row>
    <row r="263" spans="1:11" x14ac:dyDescent="0.25">
      <c r="A263" s="64"/>
      <c r="B263" s="66"/>
      <c r="C263" s="66"/>
      <c r="D263" s="22" t="s">
        <v>142</v>
      </c>
      <c r="E263" s="19" t="s">
        <v>34</v>
      </c>
      <c r="F263" s="20">
        <v>30</v>
      </c>
      <c r="G263" s="20">
        <v>1.98</v>
      </c>
      <c r="H263" s="20">
        <v>0.36</v>
      </c>
      <c r="I263" s="20">
        <v>10.02</v>
      </c>
      <c r="J263" s="20">
        <v>51.24</v>
      </c>
      <c r="K263" s="21" t="s">
        <v>71</v>
      </c>
    </row>
    <row r="264" spans="1:11" x14ac:dyDescent="0.25">
      <c r="A264" s="64"/>
      <c r="B264" s="59"/>
      <c r="C264" s="66"/>
      <c r="D264" s="69" t="s">
        <v>78</v>
      </c>
      <c r="E264" s="70"/>
      <c r="F264" s="31">
        <f>SUM(F257:F263)</f>
        <v>780</v>
      </c>
      <c r="G264" s="31">
        <f t="shared" ref="G264:J264" si="47">SUM(G257:G263)</f>
        <v>25.150000000000002</v>
      </c>
      <c r="H264" s="31">
        <f t="shared" si="47"/>
        <v>25.08</v>
      </c>
      <c r="I264" s="31">
        <f t="shared" si="47"/>
        <v>113.23</v>
      </c>
      <c r="J264" s="31">
        <f t="shared" si="47"/>
        <v>764.30000000000007</v>
      </c>
      <c r="K264" s="54"/>
    </row>
    <row r="265" spans="1:11" x14ac:dyDescent="0.25">
      <c r="A265" s="67">
        <v>3</v>
      </c>
      <c r="B265" s="68">
        <v>3</v>
      </c>
      <c r="C265" s="68" t="s">
        <v>72</v>
      </c>
      <c r="D265" s="22" t="s">
        <v>20</v>
      </c>
      <c r="E265" s="19" t="s">
        <v>83</v>
      </c>
      <c r="F265" s="20">
        <v>110</v>
      </c>
      <c r="G265" s="20">
        <v>0.21</v>
      </c>
      <c r="H265" s="20">
        <v>0.4</v>
      </c>
      <c r="I265" s="20">
        <v>16.78</v>
      </c>
      <c r="J265" s="20">
        <v>59.4</v>
      </c>
      <c r="K265" s="21" t="s">
        <v>71</v>
      </c>
    </row>
    <row r="266" spans="1:11" x14ac:dyDescent="0.25">
      <c r="A266" s="63"/>
      <c r="B266" s="66"/>
      <c r="C266" s="66"/>
      <c r="D266" s="22" t="s">
        <v>74</v>
      </c>
      <c r="E266" s="19" t="s">
        <v>150</v>
      </c>
      <c r="F266" s="20">
        <v>30</v>
      </c>
      <c r="G266" s="20">
        <v>2.14</v>
      </c>
      <c r="H266" s="20">
        <v>4.29</v>
      </c>
      <c r="I266" s="20">
        <v>13.23</v>
      </c>
      <c r="J266" s="20">
        <v>100.06</v>
      </c>
      <c r="K266" s="21" t="s">
        <v>71</v>
      </c>
    </row>
    <row r="267" spans="1:11" x14ac:dyDescent="0.25">
      <c r="A267" s="63"/>
      <c r="B267" s="66"/>
      <c r="C267" s="66"/>
      <c r="D267" s="22" t="s">
        <v>26</v>
      </c>
      <c r="E267" s="19" t="s">
        <v>90</v>
      </c>
      <c r="F267" s="20">
        <v>200</v>
      </c>
      <c r="G267" s="20">
        <v>5.4</v>
      </c>
      <c r="H267" s="20">
        <v>5</v>
      </c>
      <c r="I267" s="20">
        <v>21.6</v>
      </c>
      <c r="J267" s="20">
        <v>153</v>
      </c>
      <c r="K267" s="21" t="s">
        <v>71</v>
      </c>
    </row>
    <row r="268" spans="1:11" x14ac:dyDescent="0.25">
      <c r="A268" s="63"/>
      <c r="B268" s="66"/>
      <c r="C268" s="59"/>
      <c r="D268" s="69" t="s">
        <v>79</v>
      </c>
      <c r="E268" s="71"/>
      <c r="F268" s="31">
        <f>SUM(F265:F267)</f>
        <v>340</v>
      </c>
      <c r="G268" s="31">
        <f t="shared" ref="G268:J268" si="48">SUM(G265:G267)</f>
        <v>7.75</v>
      </c>
      <c r="H268" s="31">
        <f t="shared" si="48"/>
        <v>9.6900000000000013</v>
      </c>
      <c r="I268" s="31">
        <f t="shared" si="48"/>
        <v>51.61</v>
      </c>
      <c r="J268" s="31">
        <f t="shared" si="48"/>
        <v>312.46000000000004</v>
      </c>
      <c r="K268" s="54"/>
    </row>
    <row r="269" spans="1:11" ht="16.5" thickBot="1" x14ac:dyDescent="0.3">
      <c r="A269" s="26">
        <v>3</v>
      </c>
      <c r="B269" s="27">
        <v>3</v>
      </c>
      <c r="C269" s="56" t="s">
        <v>4</v>
      </c>
      <c r="D269" s="57"/>
      <c r="E269" s="28"/>
      <c r="F269" s="34">
        <f>F256+F264+F268</f>
        <v>1680</v>
      </c>
      <c r="G269" s="34">
        <f t="shared" ref="G269" si="49">G256+G264+G268</f>
        <v>54.92</v>
      </c>
      <c r="H269" s="34">
        <f t="shared" ref="H269" si="50">H256+H264+H268</f>
        <v>54.709999999999994</v>
      </c>
      <c r="I269" s="34">
        <f t="shared" ref="I269" si="51">I256+I264+I268</f>
        <v>269.82000000000005</v>
      </c>
      <c r="J269" s="34">
        <f t="shared" ref="J269" si="52">J256+J264+J268</f>
        <v>1762.3700000000001</v>
      </c>
      <c r="K269" s="48"/>
    </row>
    <row r="270" spans="1:11" ht="16.5" thickBot="1" x14ac:dyDescent="0.3">
      <c r="A270" s="60"/>
      <c r="B270" s="61"/>
      <c r="C270" s="61"/>
      <c r="D270" s="61"/>
      <c r="E270" s="61"/>
      <c r="F270" s="61"/>
      <c r="G270" s="61"/>
      <c r="H270" s="61"/>
      <c r="I270" s="61"/>
      <c r="J270" s="61"/>
      <c r="K270" s="61"/>
    </row>
    <row r="271" spans="1:11" x14ac:dyDescent="0.25">
      <c r="A271" s="62">
        <v>3</v>
      </c>
      <c r="B271" s="65">
        <v>4</v>
      </c>
      <c r="C271" s="65" t="s">
        <v>16</v>
      </c>
      <c r="D271" s="97" t="s">
        <v>17</v>
      </c>
      <c r="E271" s="16" t="s">
        <v>151</v>
      </c>
      <c r="F271" s="17">
        <v>70</v>
      </c>
      <c r="G271" s="17">
        <v>10.27</v>
      </c>
      <c r="H271" s="17">
        <v>5.48</v>
      </c>
      <c r="I271" s="17">
        <v>5.07</v>
      </c>
      <c r="J271" s="17">
        <v>110.74</v>
      </c>
      <c r="K271" s="18">
        <v>139</v>
      </c>
    </row>
    <row r="272" spans="1:11" x14ac:dyDescent="0.25">
      <c r="A272" s="63"/>
      <c r="B272" s="66"/>
      <c r="C272" s="66"/>
      <c r="D272" s="55"/>
      <c r="E272" s="19" t="s">
        <v>152</v>
      </c>
      <c r="F272" s="20">
        <v>50</v>
      </c>
      <c r="G272" s="20">
        <v>1.73</v>
      </c>
      <c r="H272" s="20">
        <v>3.13</v>
      </c>
      <c r="I272" s="20">
        <v>4.0199999999999996</v>
      </c>
      <c r="J272" s="20">
        <v>51.43</v>
      </c>
      <c r="K272" s="21">
        <v>484</v>
      </c>
    </row>
    <row r="273" spans="1:11" x14ac:dyDescent="0.25">
      <c r="A273" s="63"/>
      <c r="B273" s="66"/>
      <c r="C273" s="66"/>
      <c r="D273" s="55" t="s">
        <v>25</v>
      </c>
      <c r="E273" s="19" t="s">
        <v>49</v>
      </c>
      <c r="F273" s="20">
        <v>150</v>
      </c>
      <c r="G273" s="20">
        <v>3.1</v>
      </c>
      <c r="H273" s="20">
        <v>4.78</v>
      </c>
      <c r="I273" s="20">
        <v>20.27</v>
      </c>
      <c r="J273" s="20">
        <v>118.3</v>
      </c>
      <c r="K273" s="21">
        <v>252</v>
      </c>
    </row>
    <row r="274" spans="1:11" x14ac:dyDescent="0.25">
      <c r="A274" s="63"/>
      <c r="B274" s="66"/>
      <c r="C274" s="66"/>
      <c r="D274" s="55" t="s">
        <v>18</v>
      </c>
      <c r="E274" s="19" t="s">
        <v>153</v>
      </c>
      <c r="F274" s="20" t="s">
        <v>154</v>
      </c>
      <c r="G274" s="20">
        <v>0.24</v>
      </c>
      <c r="H274" s="20">
        <v>0.06</v>
      </c>
      <c r="I274" s="20">
        <v>10.51</v>
      </c>
      <c r="J274" s="20">
        <v>43.13</v>
      </c>
      <c r="K274" s="21">
        <v>347</v>
      </c>
    </row>
    <row r="275" spans="1:11" x14ac:dyDescent="0.25">
      <c r="A275" s="63"/>
      <c r="B275" s="66"/>
      <c r="C275" s="66"/>
      <c r="D275" s="22" t="s">
        <v>19</v>
      </c>
      <c r="E275" s="19" t="s">
        <v>33</v>
      </c>
      <c r="F275" s="20">
        <v>40</v>
      </c>
      <c r="G275" s="20">
        <v>3.08</v>
      </c>
      <c r="H275" s="20">
        <v>1.2</v>
      </c>
      <c r="I275" s="20">
        <v>20.04</v>
      </c>
      <c r="J275" s="20">
        <v>103.6</v>
      </c>
      <c r="K275" s="21" t="s">
        <v>71</v>
      </c>
    </row>
    <row r="276" spans="1:11" x14ac:dyDescent="0.25">
      <c r="A276" s="63"/>
      <c r="B276" s="66"/>
      <c r="C276" s="66"/>
      <c r="D276" s="22" t="s">
        <v>19</v>
      </c>
      <c r="E276" s="19" t="s">
        <v>34</v>
      </c>
      <c r="F276" s="20">
        <v>20</v>
      </c>
      <c r="G276" s="20">
        <v>1.32</v>
      </c>
      <c r="H276" s="20">
        <v>0.24</v>
      </c>
      <c r="I276" s="20">
        <v>6.68</v>
      </c>
      <c r="J276" s="20">
        <v>34.159999999999997</v>
      </c>
      <c r="K276" s="21" t="s">
        <v>71</v>
      </c>
    </row>
    <row r="277" spans="1:11" x14ac:dyDescent="0.25">
      <c r="A277" s="64"/>
      <c r="B277" s="59"/>
      <c r="C277" s="59"/>
      <c r="D277" s="58" t="s">
        <v>77</v>
      </c>
      <c r="E277" s="59"/>
      <c r="F277" s="31">
        <v>535</v>
      </c>
      <c r="G277" s="31">
        <f t="shared" ref="G277:J277" si="53">SUM(G271:G276)</f>
        <v>19.740000000000002</v>
      </c>
      <c r="H277" s="31">
        <f t="shared" si="53"/>
        <v>14.89</v>
      </c>
      <c r="I277" s="31">
        <f t="shared" si="53"/>
        <v>66.59</v>
      </c>
      <c r="J277" s="31">
        <f t="shared" si="53"/>
        <v>461.3599999999999</v>
      </c>
      <c r="K277" s="54"/>
    </row>
    <row r="278" spans="1:11" x14ac:dyDescent="0.25">
      <c r="A278" s="67">
        <v>3</v>
      </c>
      <c r="B278" s="68">
        <v>4</v>
      </c>
      <c r="C278" s="68" t="s">
        <v>21</v>
      </c>
      <c r="D278" s="22" t="s">
        <v>22</v>
      </c>
      <c r="E278" s="19" t="s">
        <v>32</v>
      </c>
      <c r="F278" s="20">
        <v>60</v>
      </c>
      <c r="G278" s="20">
        <v>0.66</v>
      </c>
      <c r="H278" s="20">
        <v>0.12</v>
      </c>
      <c r="I278" s="20">
        <v>3</v>
      </c>
      <c r="J278" s="20">
        <v>13.8</v>
      </c>
      <c r="K278" s="21">
        <v>431.05</v>
      </c>
    </row>
    <row r="279" spans="1:11" x14ac:dyDescent="0.25">
      <c r="A279" s="63"/>
      <c r="B279" s="66"/>
      <c r="C279" s="66"/>
      <c r="D279" s="22" t="s">
        <v>23</v>
      </c>
      <c r="E279" s="19" t="s">
        <v>155</v>
      </c>
      <c r="F279" s="20">
        <v>200</v>
      </c>
      <c r="G279" s="20">
        <v>2.2000000000000002</v>
      </c>
      <c r="H279" s="20">
        <v>5.18</v>
      </c>
      <c r="I279" s="20">
        <v>16.8</v>
      </c>
      <c r="J279" s="20">
        <v>134.56</v>
      </c>
      <c r="K279" s="21">
        <v>748.01</v>
      </c>
    </row>
    <row r="280" spans="1:11" x14ac:dyDescent="0.25">
      <c r="A280" s="63"/>
      <c r="B280" s="66"/>
      <c r="C280" s="66"/>
      <c r="D280" s="22" t="s">
        <v>24</v>
      </c>
      <c r="E280" s="19" t="s">
        <v>156</v>
      </c>
      <c r="F280" s="20">
        <v>90</v>
      </c>
      <c r="G280" s="20">
        <v>5.74</v>
      </c>
      <c r="H280" s="20">
        <v>9.42</v>
      </c>
      <c r="I280" s="20">
        <v>5.43</v>
      </c>
      <c r="J280" s="20">
        <v>127</v>
      </c>
      <c r="K280" s="21">
        <v>773</v>
      </c>
    </row>
    <row r="281" spans="1:11" x14ac:dyDescent="0.25">
      <c r="A281" s="63"/>
      <c r="B281" s="66"/>
      <c r="C281" s="66"/>
      <c r="D281" s="22" t="s">
        <v>25</v>
      </c>
      <c r="E281" s="19" t="s">
        <v>96</v>
      </c>
      <c r="F281" s="20">
        <v>150</v>
      </c>
      <c r="G281" s="20">
        <v>5.25</v>
      </c>
      <c r="H281" s="20">
        <v>4.1900000000000004</v>
      </c>
      <c r="I281" s="20">
        <v>35</v>
      </c>
      <c r="J281" s="20">
        <v>99.29</v>
      </c>
      <c r="K281" s="21">
        <v>402.02</v>
      </c>
    </row>
    <row r="282" spans="1:11" x14ac:dyDescent="0.25">
      <c r="A282" s="63"/>
      <c r="B282" s="66"/>
      <c r="C282" s="66"/>
      <c r="D282" s="22" t="s">
        <v>26</v>
      </c>
      <c r="E282" s="19" t="s">
        <v>82</v>
      </c>
      <c r="F282" s="20">
        <v>200</v>
      </c>
      <c r="G282" s="20"/>
      <c r="H282" s="20">
        <v>0.2</v>
      </c>
      <c r="I282" s="20">
        <v>20.2</v>
      </c>
      <c r="J282" s="20">
        <v>92</v>
      </c>
      <c r="K282" s="21" t="s">
        <v>71</v>
      </c>
    </row>
    <row r="283" spans="1:11" x14ac:dyDescent="0.25">
      <c r="A283" s="63"/>
      <c r="B283" s="66"/>
      <c r="C283" s="66"/>
      <c r="D283" s="22" t="s">
        <v>141</v>
      </c>
      <c r="E283" s="19" t="s">
        <v>39</v>
      </c>
      <c r="F283" s="20">
        <v>50</v>
      </c>
      <c r="G283" s="20">
        <v>3.8</v>
      </c>
      <c r="H283" s="20">
        <v>0.4</v>
      </c>
      <c r="I283" s="20">
        <v>24.6</v>
      </c>
      <c r="J283" s="20">
        <v>117.2</v>
      </c>
      <c r="K283" s="21" t="s">
        <v>71</v>
      </c>
    </row>
    <row r="284" spans="1:11" x14ac:dyDescent="0.25">
      <c r="A284" s="64"/>
      <c r="B284" s="66"/>
      <c r="C284" s="66"/>
      <c r="D284" s="22" t="s">
        <v>142</v>
      </c>
      <c r="E284" s="19" t="s">
        <v>34</v>
      </c>
      <c r="F284" s="20">
        <v>30</v>
      </c>
      <c r="G284" s="20">
        <v>1.98</v>
      </c>
      <c r="H284" s="20">
        <v>0.36</v>
      </c>
      <c r="I284" s="20">
        <v>10.02</v>
      </c>
      <c r="J284" s="20">
        <v>51.24</v>
      </c>
      <c r="K284" s="21" t="s">
        <v>71</v>
      </c>
    </row>
    <row r="285" spans="1:11" x14ac:dyDescent="0.25">
      <c r="A285" s="64"/>
      <c r="B285" s="59"/>
      <c r="C285" s="66"/>
      <c r="D285" s="95" t="s">
        <v>78</v>
      </c>
      <c r="E285" s="96"/>
      <c r="F285" s="31">
        <f>SUM(F278:F284)</f>
        <v>780</v>
      </c>
      <c r="G285" s="31">
        <f t="shared" ref="G285:J285" si="54">SUM(G278:G284)</f>
        <v>19.630000000000003</v>
      </c>
      <c r="H285" s="31">
        <f t="shared" si="54"/>
        <v>19.869999999999997</v>
      </c>
      <c r="I285" s="31">
        <f t="shared" si="54"/>
        <v>115.05</v>
      </c>
      <c r="J285" s="31">
        <f t="shared" si="54"/>
        <v>635.09</v>
      </c>
      <c r="K285" s="32"/>
    </row>
    <row r="286" spans="1:11" x14ac:dyDescent="0.25">
      <c r="A286" s="67">
        <v>3</v>
      </c>
      <c r="B286" s="68">
        <v>4</v>
      </c>
      <c r="C286" s="68" t="s">
        <v>72</v>
      </c>
      <c r="D286" s="22" t="s">
        <v>20</v>
      </c>
      <c r="E286" s="19" t="s">
        <v>73</v>
      </c>
      <c r="F286" s="20">
        <v>110</v>
      </c>
      <c r="G286" s="20">
        <v>0.69</v>
      </c>
      <c r="H286" s="20">
        <v>0.21</v>
      </c>
      <c r="I286" s="20">
        <v>12.31</v>
      </c>
      <c r="J286" s="20">
        <v>50.6</v>
      </c>
      <c r="K286" s="21" t="s">
        <v>71</v>
      </c>
    </row>
    <row r="287" spans="1:11" x14ac:dyDescent="0.25">
      <c r="A287" s="63"/>
      <c r="B287" s="66"/>
      <c r="C287" s="66"/>
      <c r="D287" s="22" t="s">
        <v>74</v>
      </c>
      <c r="E287" s="19" t="s">
        <v>157</v>
      </c>
      <c r="F287" s="20">
        <v>30</v>
      </c>
      <c r="G287" s="20">
        <v>2.08</v>
      </c>
      <c r="H287" s="20">
        <v>3.26</v>
      </c>
      <c r="I287" s="20">
        <v>19.95</v>
      </c>
      <c r="J287" s="20">
        <v>117.54</v>
      </c>
      <c r="K287" s="21" t="s">
        <v>71</v>
      </c>
    </row>
    <row r="288" spans="1:11" x14ac:dyDescent="0.25">
      <c r="A288" s="63"/>
      <c r="B288" s="66"/>
      <c r="C288" s="66"/>
      <c r="D288" s="22" t="s">
        <v>26</v>
      </c>
      <c r="E288" s="19" t="s">
        <v>76</v>
      </c>
      <c r="F288" s="20">
        <v>200</v>
      </c>
      <c r="G288" s="20">
        <v>5.8</v>
      </c>
      <c r="H288" s="20">
        <v>5</v>
      </c>
      <c r="I288" s="20">
        <v>9.6</v>
      </c>
      <c r="J288" s="20">
        <v>106.6</v>
      </c>
      <c r="K288" s="21" t="s">
        <v>71</v>
      </c>
    </row>
    <row r="289" spans="1:11" x14ac:dyDescent="0.25">
      <c r="A289" s="63"/>
      <c r="B289" s="66"/>
      <c r="C289" s="59"/>
      <c r="D289" s="95" t="s">
        <v>79</v>
      </c>
      <c r="E289" s="95"/>
      <c r="F289" s="31">
        <f>SUM(F286:F288)</f>
        <v>340</v>
      </c>
      <c r="G289" s="31">
        <f t="shared" ref="G289:J289" si="55">SUM(G286:G288)</f>
        <v>8.57</v>
      </c>
      <c r="H289" s="31">
        <f t="shared" si="55"/>
        <v>8.4699999999999989</v>
      </c>
      <c r="I289" s="31">
        <f>SUM(I286:I288)</f>
        <v>41.86</v>
      </c>
      <c r="J289" s="31">
        <f t="shared" si="55"/>
        <v>274.74</v>
      </c>
      <c r="K289" s="54"/>
    </row>
    <row r="290" spans="1:11" ht="16.5" thickBot="1" x14ac:dyDescent="0.3">
      <c r="A290" s="26">
        <v>3</v>
      </c>
      <c r="B290" s="27">
        <v>4</v>
      </c>
      <c r="C290" s="56" t="s">
        <v>4</v>
      </c>
      <c r="D290" s="57"/>
      <c r="E290" s="28"/>
      <c r="F290" s="34">
        <f>F277+F285+F289</f>
        <v>1655</v>
      </c>
      <c r="G290" s="34">
        <f t="shared" ref="G290" si="56">G277+G285+G289</f>
        <v>47.940000000000005</v>
      </c>
      <c r="H290" s="34">
        <f t="shared" ref="H290" si="57">H277+H285+H289</f>
        <v>43.23</v>
      </c>
      <c r="I290" s="34">
        <f t="shared" ref="I290" si="58">I277+I285+I289</f>
        <v>223.5</v>
      </c>
      <c r="J290" s="34">
        <f t="shared" ref="J290" si="59">J277+J285+J289</f>
        <v>1371.1899999999998</v>
      </c>
      <c r="K290" s="48"/>
    </row>
    <row r="291" spans="1:11" ht="16.5" thickBot="1" x14ac:dyDescent="0.3">
      <c r="A291" s="60"/>
      <c r="B291" s="61"/>
      <c r="C291" s="61"/>
      <c r="D291" s="61"/>
      <c r="E291" s="61"/>
      <c r="F291" s="61"/>
      <c r="G291" s="61"/>
      <c r="H291" s="61"/>
      <c r="I291" s="61"/>
      <c r="J291" s="61"/>
      <c r="K291" s="61"/>
    </row>
    <row r="292" spans="1:11" x14ac:dyDescent="0.25">
      <c r="A292" s="62">
        <v>3</v>
      </c>
      <c r="B292" s="65">
        <v>5</v>
      </c>
      <c r="C292" s="65" t="s">
        <v>16</v>
      </c>
      <c r="D292" s="97" t="s">
        <v>17</v>
      </c>
      <c r="E292" s="16" t="s">
        <v>159</v>
      </c>
      <c r="F292" s="17">
        <v>90</v>
      </c>
      <c r="G292" s="17">
        <v>11.47</v>
      </c>
      <c r="H292" s="17">
        <v>14.84</v>
      </c>
      <c r="I292" s="17">
        <v>10.029999999999999</v>
      </c>
      <c r="J292" s="17">
        <v>194.17</v>
      </c>
      <c r="K292" s="18">
        <v>48</v>
      </c>
    </row>
    <row r="293" spans="1:11" x14ac:dyDescent="0.25">
      <c r="A293" s="63"/>
      <c r="B293" s="66"/>
      <c r="C293" s="66"/>
      <c r="D293" s="55" t="s">
        <v>25</v>
      </c>
      <c r="E293" s="19" t="s">
        <v>160</v>
      </c>
      <c r="F293" s="20">
        <v>150</v>
      </c>
      <c r="G293" s="20">
        <v>3.85</v>
      </c>
      <c r="H293" s="20">
        <v>6.9</v>
      </c>
      <c r="I293" s="20">
        <v>38.369999999999997</v>
      </c>
      <c r="J293" s="20">
        <v>230.93</v>
      </c>
      <c r="K293" s="21">
        <v>201</v>
      </c>
    </row>
    <row r="294" spans="1:11" x14ac:dyDescent="0.25">
      <c r="A294" s="63"/>
      <c r="B294" s="66"/>
      <c r="C294" s="66"/>
      <c r="D294" s="55" t="s">
        <v>18</v>
      </c>
      <c r="E294" s="19" t="s">
        <v>112</v>
      </c>
      <c r="F294" s="20">
        <v>200</v>
      </c>
      <c r="G294" s="20">
        <v>0.28000000000000003</v>
      </c>
      <c r="H294" s="20">
        <v>0.09</v>
      </c>
      <c r="I294" s="20">
        <v>10.99</v>
      </c>
      <c r="J294" s="20">
        <v>45.93</v>
      </c>
      <c r="K294" s="21">
        <v>350.08</v>
      </c>
    </row>
    <row r="295" spans="1:11" x14ac:dyDescent="0.25">
      <c r="A295" s="63"/>
      <c r="B295" s="66"/>
      <c r="C295" s="66"/>
      <c r="D295" s="22" t="s">
        <v>19</v>
      </c>
      <c r="E295" s="19" t="s">
        <v>33</v>
      </c>
      <c r="F295" s="20">
        <v>40</v>
      </c>
      <c r="G295" s="20">
        <v>3.08</v>
      </c>
      <c r="H295" s="20">
        <v>1.2</v>
      </c>
      <c r="I295" s="20">
        <v>20.04</v>
      </c>
      <c r="J295" s="20">
        <v>103.6</v>
      </c>
      <c r="K295" s="21" t="s">
        <v>71</v>
      </c>
    </row>
    <row r="296" spans="1:11" x14ac:dyDescent="0.25">
      <c r="A296" s="63"/>
      <c r="B296" s="66"/>
      <c r="C296" s="66"/>
      <c r="D296" s="22" t="s">
        <v>19</v>
      </c>
      <c r="E296" s="19" t="s">
        <v>34</v>
      </c>
      <c r="F296" s="20">
        <v>20</v>
      </c>
      <c r="G296" s="20">
        <v>1.32</v>
      </c>
      <c r="H296" s="20">
        <v>0.24</v>
      </c>
      <c r="I296" s="20">
        <v>6.68</v>
      </c>
      <c r="J296" s="20">
        <v>34.159999999999997</v>
      </c>
      <c r="K296" s="21" t="s">
        <v>71</v>
      </c>
    </row>
    <row r="297" spans="1:11" x14ac:dyDescent="0.25">
      <c r="A297" s="64"/>
      <c r="B297" s="59"/>
      <c r="C297" s="59"/>
      <c r="D297" s="58" t="s">
        <v>77</v>
      </c>
      <c r="E297" s="59"/>
      <c r="F297" s="31">
        <f>SUM(F292:F296)</f>
        <v>500</v>
      </c>
      <c r="G297" s="31">
        <f t="shared" ref="G297:J297" si="60">SUM(G292:G296)</f>
        <v>20</v>
      </c>
      <c r="H297" s="31">
        <f t="shared" si="60"/>
        <v>23.27</v>
      </c>
      <c r="I297" s="31">
        <f t="shared" si="60"/>
        <v>86.110000000000014</v>
      </c>
      <c r="J297" s="31">
        <f t="shared" si="60"/>
        <v>608.79</v>
      </c>
      <c r="K297" s="54"/>
    </row>
    <row r="298" spans="1:11" x14ac:dyDescent="0.25">
      <c r="A298" s="67">
        <v>3</v>
      </c>
      <c r="B298" s="68">
        <v>5</v>
      </c>
      <c r="C298" s="68" t="s">
        <v>21</v>
      </c>
      <c r="D298" s="22" t="s">
        <v>22</v>
      </c>
      <c r="E298" s="19" t="s">
        <v>161</v>
      </c>
      <c r="F298" s="20">
        <v>60</v>
      </c>
      <c r="G298" s="20">
        <v>0.79</v>
      </c>
      <c r="H298" s="20">
        <v>5.65</v>
      </c>
      <c r="I298" s="20">
        <v>3.57</v>
      </c>
      <c r="J298" s="20">
        <v>67.33</v>
      </c>
      <c r="K298" s="21">
        <v>431.03</v>
      </c>
    </row>
    <row r="299" spans="1:11" x14ac:dyDescent="0.25">
      <c r="A299" s="63"/>
      <c r="B299" s="66"/>
      <c r="C299" s="66"/>
      <c r="D299" s="22" t="s">
        <v>23</v>
      </c>
      <c r="E299" s="19" t="s">
        <v>162</v>
      </c>
      <c r="F299" s="20">
        <v>200</v>
      </c>
      <c r="G299" s="20">
        <v>2.84</v>
      </c>
      <c r="H299" s="20">
        <v>4.18</v>
      </c>
      <c r="I299" s="20">
        <v>16.46</v>
      </c>
      <c r="J299" s="20">
        <v>106.03</v>
      </c>
      <c r="K299" s="21">
        <v>5</v>
      </c>
    </row>
    <row r="300" spans="1:11" x14ac:dyDescent="0.25">
      <c r="A300" s="63"/>
      <c r="B300" s="66"/>
      <c r="C300" s="66"/>
      <c r="D300" s="22" t="s">
        <v>24</v>
      </c>
      <c r="E300" s="19" t="s">
        <v>163</v>
      </c>
      <c r="F300" s="20" t="s">
        <v>106</v>
      </c>
      <c r="G300" s="20">
        <v>10.43</v>
      </c>
      <c r="H300" s="20">
        <v>7.47</v>
      </c>
      <c r="I300" s="20">
        <v>13.57</v>
      </c>
      <c r="J300" s="20">
        <v>192.65</v>
      </c>
      <c r="K300" s="21">
        <v>411</v>
      </c>
    </row>
    <row r="301" spans="1:11" x14ac:dyDescent="0.25">
      <c r="A301" s="63"/>
      <c r="B301" s="66"/>
      <c r="C301" s="66"/>
      <c r="D301" s="22" t="s">
        <v>25</v>
      </c>
      <c r="E301" s="19" t="s">
        <v>164</v>
      </c>
      <c r="F301" s="20">
        <v>150</v>
      </c>
      <c r="G301" s="20">
        <v>2.62</v>
      </c>
      <c r="H301" s="20">
        <v>6.91</v>
      </c>
      <c r="I301" s="20">
        <v>19.559999999999999</v>
      </c>
      <c r="J301" s="20">
        <v>150.37</v>
      </c>
      <c r="K301" s="21">
        <v>248</v>
      </c>
    </row>
    <row r="302" spans="1:11" x14ac:dyDescent="0.25">
      <c r="A302" s="63"/>
      <c r="B302" s="66"/>
      <c r="C302" s="66"/>
      <c r="D302" s="22" t="s">
        <v>26</v>
      </c>
      <c r="E302" s="19" t="s">
        <v>165</v>
      </c>
      <c r="F302" s="20">
        <v>200</v>
      </c>
      <c r="G302" s="20">
        <v>0.53</v>
      </c>
      <c r="H302" s="20">
        <v>0.14000000000000001</v>
      </c>
      <c r="I302" s="20">
        <v>20.18</v>
      </c>
      <c r="J302" s="20">
        <v>93.05</v>
      </c>
      <c r="K302" s="21">
        <v>374.01</v>
      </c>
    </row>
    <row r="303" spans="1:11" x14ac:dyDescent="0.25">
      <c r="A303" s="63"/>
      <c r="B303" s="66"/>
      <c r="C303" s="66"/>
      <c r="D303" s="22" t="s">
        <v>141</v>
      </c>
      <c r="E303" s="19" t="s">
        <v>39</v>
      </c>
      <c r="F303" s="20">
        <v>50</v>
      </c>
      <c r="G303" s="20">
        <v>3.8</v>
      </c>
      <c r="H303" s="20">
        <v>0.4</v>
      </c>
      <c r="I303" s="20">
        <v>24.6</v>
      </c>
      <c r="J303" s="20">
        <v>117.2</v>
      </c>
      <c r="K303" s="21" t="s">
        <v>71</v>
      </c>
    </row>
    <row r="304" spans="1:11" x14ac:dyDescent="0.25">
      <c r="A304" s="64"/>
      <c r="B304" s="66"/>
      <c r="C304" s="66"/>
      <c r="D304" s="22" t="s">
        <v>142</v>
      </c>
      <c r="E304" s="19" t="s">
        <v>34</v>
      </c>
      <c r="F304" s="20">
        <v>30</v>
      </c>
      <c r="G304" s="20">
        <v>1.98</v>
      </c>
      <c r="H304" s="20">
        <v>0.36</v>
      </c>
      <c r="I304" s="20">
        <v>10.02</v>
      </c>
      <c r="J304" s="20">
        <v>51.24</v>
      </c>
      <c r="K304" s="21" t="s">
        <v>71</v>
      </c>
    </row>
    <row r="305" spans="1:12" x14ac:dyDescent="0.25">
      <c r="A305" s="64"/>
      <c r="B305" s="59"/>
      <c r="C305" s="66"/>
      <c r="D305" s="95" t="s">
        <v>78</v>
      </c>
      <c r="E305" s="96"/>
      <c r="F305" s="31">
        <v>780</v>
      </c>
      <c r="G305" s="31">
        <f t="shared" ref="G305" si="61">SUM(G298:G304)</f>
        <v>22.990000000000002</v>
      </c>
      <c r="H305" s="31">
        <f t="shared" ref="H305" si="62">SUM(H298:H304)</f>
        <v>25.11</v>
      </c>
      <c r="I305" s="31">
        <f t="shared" ref="I305" si="63">SUM(I298:I304)</f>
        <v>107.96</v>
      </c>
      <c r="J305" s="31">
        <f t="shared" ref="J305" si="64">SUM(J298:J304)</f>
        <v>777.87</v>
      </c>
      <c r="K305" s="54"/>
    </row>
    <row r="306" spans="1:12" x14ac:dyDescent="0.25">
      <c r="A306" s="67">
        <v>3</v>
      </c>
      <c r="B306" s="68">
        <v>5</v>
      </c>
      <c r="C306" s="68" t="s">
        <v>72</v>
      </c>
      <c r="D306" s="22" t="s">
        <v>20</v>
      </c>
      <c r="E306" s="19" t="s">
        <v>83</v>
      </c>
      <c r="F306" s="20">
        <v>115</v>
      </c>
      <c r="G306" s="20">
        <v>0.22</v>
      </c>
      <c r="H306" s="20">
        <v>0.41</v>
      </c>
      <c r="I306" s="20">
        <v>17.54</v>
      </c>
      <c r="J306" s="20">
        <v>62.1</v>
      </c>
      <c r="K306" s="21" t="s">
        <v>71</v>
      </c>
    </row>
    <row r="307" spans="1:12" x14ac:dyDescent="0.25">
      <c r="A307" s="63"/>
      <c r="B307" s="66"/>
      <c r="C307" s="66"/>
      <c r="D307" s="22" t="s">
        <v>74</v>
      </c>
      <c r="E307" s="19" t="s">
        <v>166</v>
      </c>
      <c r="F307" s="20">
        <v>30</v>
      </c>
      <c r="G307" s="20">
        <v>2.4500000000000002</v>
      </c>
      <c r="H307" s="20">
        <v>3.15</v>
      </c>
      <c r="I307" s="20">
        <v>15.87</v>
      </c>
      <c r="J307" s="20">
        <v>101.56</v>
      </c>
      <c r="K307" s="21" t="s">
        <v>71</v>
      </c>
    </row>
    <row r="308" spans="1:12" x14ac:dyDescent="0.25">
      <c r="A308" s="63"/>
      <c r="B308" s="66"/>
      <c r="C308" s="66"/>
      <c r="D308" s="22" t="s">
        <v>26</v>
      </c>
      <c r="E308" s="19" t="s">
        <v>85</v>
      </c>
      <c r="F308" s="20">
        <v>200</v>
      </c>
      <c r="G308" s="20">
        <v>5.8</v>
      </c>
      <c r="H308" s="20">
        <v>5</v>
      </c>
      <c r="I308" s="20">
        <v>8</v>
      </c>
      <c r="J308" s="20">
        <v>100.2</v>
      </c>
      <c r="K308" s="21" t="s">
        <v>71</v>
      </c>
    </row>
    <row r="309" spans="1:12" x14ac:dyDescent="0.25">
      <c r="A309" s="63"/>
      <c r="B309" s="66"/>
      <c r="C309" s="59"/>
      <c r="D309" s="95" t="s">
        <v>79</v>
      </c>
      <c r="E309" s="95"/>
      <c r="F309" s="31">
        <f>SUM(F306:F308)</f>
        <v>345</v>
      </c>
      <c r="G309" s="31">
        <f t="shared" ref="G309:J309" si="65">SUM(G306:G308)</f>
        <v>8.4700000000000006</v>
      </c>
      <c r="H309" s="31">
        <f t="shared" si="65"/>
        <v>8.56</v>
      </c>
      <c r="I309" s="31">
        <f>SUM(I306:I308)</f>
        <v>41.41</v>
      </c>
      <c r="J309" s="31">
        <f t="shared" si="65"/>
        <v>263.86</v>
      </c>
      <c r="K309" s="54"/>
    </row>
    <row r="310" spans="1:12" ht="16.5" thickBot="1" x14ac:dyDescent="0.3">
      <c r="A310" s="26">
        <v>3</v>
      </c>
      <c r="B310" s="27">
        <v>5</v>
      </c>
      <c r="C310" s="56" t="s">
        <v>4</v>
      </c>
      <c r="D310" s="57"/>
      <c r="E310" s="28"/>
      <c r="F310" s="34">
        <f>F297+F305+F309</f>
        <v>1625</v>
      </c>
      <c r="G310" s="34">
        <f t="shared" ref="G310:J310" si="66">G297+G305+G309</f>
        <v>51.46</v>
      </c>
      <c r="H310" s="34">
        <f t="shared" si="66"/>
        <v>56.94</v>
      </c>
      <c r="I310" s="34">
        <f t="shared" si="66"/>
        <v>235.48</v>
      </c>
      <c r="J310" s="34">
        <f t="shared" si="66"/>
        <v>1650.52</v>
      </c>
      <c r="K310" s="48"/>
    </row>
    <row r="311" spans="1:12" ht="16.5" thickBot="1" x14ac:dyDescent="0.3">
      <c r="A311" s="60"/>
      <c r="B311" s="61"/>
      <c r="C311" s="61"/>
      <c r="D311" s="61"/>
      <c r="E311" s="61"/>
      <c r="F311" s="61"/>
      <c r="G311" s="61"/>
      <c r="H311" s="61"/>
      <c r="I311" s="61"/>
      <c r="J311" s="61"/>
      <c r="K311" s="61"/>
    </row>
    <row r="312" spans="1:12" x14ac:dyDescent="0.25">
      <c r="A312" s="62">
        <v>4</v>
      </c>
      <c r="B312" s="65">
        <v>1</v>
      </c>
      <c r="C312" s="65" t="s">
        <v>16</v>
      </c>
      <c r="D312" s="97" t="s">
        <v>17</v>
      </c>
      <c r="E312" s="16" t="s">
        <v>104</v>
      </c>
      <c r="F312" s="17">
        <v>150</v>
      </c>
      <c r="G312" s="17">
        <v>8.31</v>
      </c>
      <c r="H312" s="17">
        <v>10.130000000000001</v>
      </c>
      <c r="I312" s="17">
        <v>26.17</v>
      </c>
      <c r="J312" s="17">
        <v>241.25</v>
      </c>
      <c r="K312" s="18">
        <v>25.03</v>
      </c>
    </row>
    <row r="313" spans="1:12" x14ac:dyDescent="0.25">
      <c r="A313" s="63"/>
      <c r="B313" s="66"/>
      <c r="C313" s="66"/>
      <c r="D313" s="55" t="s">
        <v>17</v>
      </c>
      <c r="E313" s="19" t="s">
        <v>56</v>
      </c>
      <c r="F313" s="20">
        <v>90</v>
      </c>
      <c r="G313" s="20">
        <v>8.83</v>
      </c>
      <c r="H313" s="20">
        <v>10.46</v>
      </c>
      <c r="I313" s="20">
        <v>1.53</v>
      </c>
      <c r="J313" s="20">
        <v>135.94999999999999</v>
      </c>
      <c r="K313" s="21">
        <v>648</v>
      </c>
    </row>
    <row r="314" spans="1:12" x14ac:dyDescent="0.25">
      <c r="A314" s="63"/>
      <c r="B314" s="66"/>
      <c r="C314" s="66"/>
      <c r="D314" s="55" t="s">
        <v>18</v>
      </c>
      <c r="E314" s="19" t="s">
        <v>146</v>
      </c>
      <c r="F314" s="20">
        <v>200</v>
      </c>
      <c r="G314" s="20">
        <v>3.09</v>
      </c>
      <c r="H314" s="20">
        <v>3.05</v>
      </c>
      <c r="I314" s="20">
        <v>14.76</v>
      </c>
      <c r="J314" s="20">
        <v>99.29</v>
      </c>
      <c r="K314" s="21">
        <v>349</v>
      </c>
    </row>
    <row r="315" spans="1:12" x14ac:dyDescent="0.25">
      <c r="A315" s="63"/>
      <c r="B315" s="66"/>
      <c r="C315" s="66"/>
      <c r="D315" s="22" t="s">
        <v>19</v>
      </c>
      <c r="E315" s="19" t="s">
        <v>33</v>
      </c>
      <c r="F315" s="20">
        <v>40</v>
      </c>
      <c r="G315" s="20">
        <v>3.08</v>
      </c>
      <c r="H315" s="20">
        <v>1.2</v>
      </c>
      <c r="I315" s="20">
        <v>20.04</v>
      </c>
      <c r="J315" s="20">
        <v>103.6</v>
      </c>
      <c r="K315" s="21" t="s">
        <v>71</v>
      </c>
    </row>
    <row r="316" spans="1:12" x14ac:dyDescent="0.25">
      <c r="A316" s="63"/>
      <c r="B316" s="66"/>
      <c r="C316" s="66"/>
      <c r="D316" s="22" t="s">
        <v>19</v>
      </c>
      <c r="E316" s="19" t="s">
        <v>34</v>
      </c>
      <c r="F316" s="20">
        <v>20</v>
      </c>
      <c r="G316" s="20">
        <v>1.32</v>
      </c>
      <c r="H316" s="20">
        <v>0.24</v>
      </c>
      <c r="I316" s="20">
        <v>6.68</v>
      </c>
      <c r="J316" s="20">
        <v>34.159999999999997</v>
      </c>
      <c r="K316" s="21" t="s">
        <v>71</v>
      </c>
    </row>
    <row r="317" spans="1:12" x14ac:dyDescent="0.25">
      <c r="A317" s="64"/>
      <c r="B317" s="59"/>
      <c r="C317" s="59"/>
      <c r="D317" s="58" t="s">
        <v>77</v>
      </c>
      <c r="E317" s="59"/>
      <c r="F317" s="31">
        <f>SUM(F312:F316)</f>
        <v>500</v>
      </c>
      <c r="G317" s="31">
        <f t="shared" ref="G317" si="67">SUM(G312:G316)</f>
        <v>24.630000000000003</v>
      </c>
      <c r="H317" s="31">
        <f t="shared" ref="H317" si="68">SUM(H312:H316)</f>
        <v>25.080000000000002</v>
      </c>
      <c r="I317" s="31">
        <f t="shared" ref="I317" si="69">SUM(I312:I316)</f>
        <v>69.180000000000007</v>
      </c>
      <c r="J317" s="31">
        <f t="shared" ref="J317" si="70">SUM(J312:J316)</f>
        <v>614.25</v>
      </c>
      <c r="K317" s="54"/>
      <c r="L317" s="38"/>
    </row>
    <row r="318" spans="1:12" x14ac:dyDescent="0.25">
      <c r="A318" s="67">
        <v>4</v>
      </c>
      <c r="B318" s="68">
        <v>1</v>
      </c>
      <c r="C318" s="68" t="s">
        <v>21</v>
      </c>
      <c r="D318" s="22" t="s">
        <v>22</v>
      </c>
      <c r="E318" s="19" t="s">
        <v>32</v>
      </c>
      <c r="F318" s="20">
        <v>60</v>
      </c>
      <c r="G318" s="20">
        <v>0.66</v>
      </c>
      <c r="H318" s="20">
        <v>0.12</v>
      </c>
      <c r="I318" s="20">
        <v>3</v>
      </c>
      <c r="J318" s="20">
        <v>13.8</v>
      </c>
      <c r="K318" s="21">
        <v>431.05</v>
      </c>
      <c r="L318" s="38"/>
    </row>
    <row r="319" spans="1:12" x14ac:dyDescent="0.25">
      <c r="A319" s="63"/>
      <c r="B319" s="66"/>
      <c r="C319" s="66"/>
      <c r="D319" s="22" t="s">
        <v>23</v>
      </c>
      <c r="E319" s="19" t="s">
        <v>57</v>
      </c>
      <c r="F319" s="20">
        <v>200</v>
      </c>
      <c r="G319" s="20">
        <v>4.3</v>
      </c>
      <c r="H319" s="20">
        <v>4.4400000000000004</v>
      </c>
      <c r="I319" s="20">
        <v>20.48</v>
      </c>
      <c r="J319" s="20">
        <v>124.5</v>
      </c>
      <c r="K319" s="21">
        <v>533</v>
      </c>
      <c r="L319" s="38"/>
    </row>
    <row r="320" spans="1:12" x14ac:dyDescent="0.25">
      <c r="A320" s="63"/>
      <c r="B320" s="66"/>
      <c r="C320" s="66"/>
      <c r="D320" s="22" t="s">
        <v>24</v>
      </c>
      <c r="E320" s="19" t="s">
        <v>105</v>
      </c>
      <c r="F320" s="20" t="s">
        <v>106</v>
      </c>
      <c r="G320" s="20">
        <v>10.62</v>
      </c>
      <c r="H320" s="20">
        <v>13.6</v>
      </c>
      <c r="I320" s="20">
        <v>20.55</v>
      </c>
      <c r="J320" s="20">
        <v>200.47</v>
      </c>
      <c r="K320" s="21">
        <v>41</v>
      </c>
      <c r="L320" s="38"/>
    </row>
    <row r="321" spans="1:12" x14ac:dyDescent="0.25">
      <c r="A321" s="63"/>
      <c r="B321" s="66"/>
      <c r="C321" s="66"/>
      <c r="D321" s="22" t="s">
        <v>25</v>
      </c>
      <c r="E321" s="19" t="s">
        <v>58</v>
      </c>
      <c r="F321" s="20">
        <v>150</v>
      </c>
      <c r="G321" s="20">
        <v>5.14</v>
      </c>
      <c r="H321" s="20">
        <v>6.3</v>
      </c>
      <c r="I321" s="20">
        <v>22</v>
      </c>
      <c r="J321" s="20">
        <v>164.9</v>
      </c>
      <c r="K321" s="21">
        <v>223</v>
      </c>
      <c r="L321" s="38"/>
    </row>
    <row r="322" spans="1:12" x14ac:dyDescent="0.25">
      <c r="A322" s="63"/>
      <c r="B322" s="66"/>
      <c r="C322" s="66"/>
      <c r="D322" s="22" t="s">
        <v>26</v>
      </c>
      <c r="E322" s="19" t="s">
        <v>158</v>
      </c>
      <c r="F322" s="20">
        <v>200</v>
      </c>
      <c r="G322" s="20">
        <v>0.28000000000000003</v>
      </c>
      <c r="H322" s="20">
        <v>0.04</v>
      </c>
      <c r="I322" s="20">
        <v>16.29</v>
      </c>
      <c r="J322" s="20">
        <v>67.25</v>
      </c>
      <c r="K322" s="21">
        <v>926</v>
      </c>
      <c r="L322" s="38"/>
    </row>
    <row r="323" spans="1:12" x14ac:dyDescent="0.25">
      <c r="A323" s="63"/>
      <c r="B323" s="66"/>
      <c r="C323" s="66"/>
      <c r="D323" s="22" t="s">
        <v>141</v>
      </c>
      <c r="E323" s="19" t="s">
        <v>39</v>
      </c>
      <c r="F323" s="20">
        <v>50</v>
      </c>
      <c r="G323" s="20">
        <v>3.8</v>
      </c>
      <c r="H323" s="20">
        <v>0.4</v>
      </c>
      <c r="I323" s="20">
        <v>24.6</v>
      </c>
      <c r="J323" s="20">
        <v>117.2</v>
      </c>
      <c r="K323" s="21" t="s">
        <v>71</v>
      </c>
      <c r="L323" s="38"/>
    </row>
    <row r="324" spans="1:12" x14ac:dyDescent="0.25">
      <c r="A324" s="64"/>
      <c r="B324" s="66"/>
      <c r="C324" s="66"/>
      <c r="D324" s="22" t="s">
        <v>142</v>
      </c>
      <c r="E324" s="19" t="s">
        <v>34</v>
      </c>
      <c r="F324" s="20">
        <v>30</v>
      </c>
      <c r="G324" s="20">
        <v>1.98</v>
      </c>
      <c r="H324" s="20">
        <v>0.36</v>
      </c>
      <c r="I324" s="20">
        <v>10.02</v>
      </c>
      <c r="J324" s="20">
        <v>51.24</v>
      </c>
      <c r="K324" s="21" t="s">
        <v>71</v>
      </c>
      <c r="L324" s="38"/>
    </row>
    <row r="325" spans="1:12" x14ac:dyDescent="0.25">
      <c r="A325" s="64"/>
      <c r="B325" s="59"/>
      <c r="C325" s="66"/>
      <c r="D325" s="95" t="s">
        <v>78</v>
      </c>
      <c r="E325" s="96"/>
      <c r="F325" s="31">
        <v>790</v>
      </c>
      <c r="G325" s="31">
        <f t="shared" ref="G325" si="71">SUM(G318:G324)</f>
        <v>26.78</v>
      </c>
      <c r="H325" s="31">
        <f t="shared" ref="H325" si="72">SUM(H318:H324)</f>
        <v>25.259999999999998</v>
      </c>
      <c r="I325" s="31">
        <f t="shared" ref="I325" si="73">SUM(I318:I324)</f>
        <v>116.93999999999998</v>
      </c>
      <c r="J325" s="31">
        <f t="shared" ref="J325" si="74">SUM(J318:J324)</f>
        <v>739.36</v>
      </c>
      <c r="K325" s="54"/>
      <c r="L325" s="38"/>
    </row>
    <row r="326" spans="1:12" x14ac:dyDescent="0.25">
      <c r="A326" s="67">
        <v>4</v>
      </c>
      <c r="B326" s="68">
        <v>1</v>
      </c>
      <c r="C326" s="68" t="s">
        <v>72</v>
      </c>
      <c r="D326" s="22" t="s">
        <v>20</v>
      </c>
      <c r="E326" s="19" t="s">
        <v>73</v>
      </c>
      <c r="F326" s="20">
        <v>110</v>
      </c>
      <c r="G326" s="20">
        <v>0.69</v>
      </c>
      <c r="H326" s="20">
        <v>0.21</v>
      </c>
      <c r="I326" s="20">
        <v>12.31</v>
      </c>
      <c r="J326" s="20">
        <v>50.6</v>
      </c>
      <c r="K326" s="21" t="s">
        <v>71</v>
      </c>
      <c r="L326" s="38"/>
    </row>
    <row r="327" spans="1:12" x14ac:dyDescent="0.25">
      <c r="A327" s="63"/>
      <c r="B327" s="66"/>
      <c r="C327" s="66"/>
      <c r="D327" s="22" t="s">
        <v>74</v>
      </c>
      <c r="E327" s="19" t="s">
        <v>150</v>
      </c>
      <c r="F327" s="20">
        <v>30</v>
      </c>
      <c r="G327" s="20">
        <v>2.14</v>
      </c>
      <c r="H327" s="20">
        <v>4.29</v>
      </c>
      <c r="I327" s="20">
        <v>13.23</v>
      </c>
      <c r="J327" s="20">
        <v>100.06</v>
      </c>
      <c r="K327" s="21" t="s">
        <v>71</v>
      </c>
      <c r="L327" s="38"/>
    </row>
    <row r="328" spans="1:12" x14ac:dyDescent="0.25">
      <c r="A328" s="63"/>
      <c r="B328" s="66"/>
      <c r="C328" s="66"/>
      <c r="D328" s="22" t="s">
        <v>26</v>
      </c>
      <c r="E328" s="19" t="s">
        <v>76</v>
      </c>
      <c r="F328" s="20">
        <v>200</v>
      </c>
      <c r="G328" s="20">
        <v>5.8</v>
      </c>
      <c r="H328" s="20">
        <v>5</v>
      </c>
      <c r="I328" s="20">
        <v>9.6</v>
      </c>
      <c r="J328" s="20">
        <v>106.6</v>
      </c>
      <c r="K328" s="21" t="s">
        <v>71</v>
      </c>
      <c r="L328" s="38"/>
    </row>
    <row r="329" spans="1:12" x14ac:dyDescent="0.25">
      <c r="A329" s="63"/>
      <c r="B329" s="66"/>
      <c r="C329" s="59"/>
      <c r="D329" s="95" t="s">
        <v>79</v>
      </c>
      <c r="E329" s="95"/>
      <c r="F329" s="31">
        <f>SUM(F326:F328)</f>
        <v>340</v>
      </c>
      <c r="G329" s="31">
        <f t="shared" ref="G329:H329" si="75">SUM(G326:G328)</f>
        <v>8.629999999999999</v>
      </c>
      <c r="H329" s="31">
        <f t="shared" si="75"/>
        <v>9.5</v>
      </c>
      <c r="I329" s="31">
        <f>SUM(I326:I328)</f>
        <v>35.14</v>
      </c>
      <c r="J329" s="31">
        <f t="shared" ref="J329" si="76">SUM(J326:J328)</f>
        <v>257.26</v>
      </c>
      <c r="K329" s="54"/>
      <c r="L329" s="38"/>
    </row>
    <row r="330" spans="1:12" ht="16.5" thickBot="1" x14ac:dyDescent="0.3">
      <c r="A330" s="26">
        <v>4</v>
      </c>
      <c r="B330" s="27">
        <v>1</v>
      </c>
      <c r="C330" s="56" t="s">
        <v>4</v>
      </c>
      <c r="D330" s="57"/>
      <c r="E330" s="28"/>
      <c r="F330" s="34">
        <f>F317+F325+F329</f>
        <v>1630</v>
      </c>
      <c r="G330" s="34">
        <f t="shared" ref="G330" si="77">G317+G325+G329</f>
        <v>60.040000000000006</v>
      </c>
      <c r="H330" s="34">
        <f t="shared" ref="H330" si="78">H317+H325+H329</f>
        <v>59.84</v>
      </c>
      <c r="I330" s="34">
        <f t="shared" ref="I330" si="79">I317+I325+I329</f>
        <v>221.26</v>
      </c>
      <c r="J330" s="34">
        <f t="shared" ref="J330" si="80">J317+J325+J329</f>
        <v>1610.8700000000001</v>
      </c>
      <c r="K330" s="48"/>
      <c r="L330" s="38"/>
    </row>
    <row r="331" spans="1:12" ht="16.5" thickBot="1" x14ac:dyDescent="0.3">
      <c r="A331" s="60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38"/>
    </row>
    <row r="332" spans="1:12" x14ac:dyDescent="0.25">
      <c r="A332" s="62">
        <v>4</v>
      </c>
      <c r="B332" s="65">
        <v>2</v>
      </c>
      <c r="C332" s="65" t="s">
        <v>16</v>
      </c>
      <c r="D332" s="97" t="s">
        <v>17</v>
      </c>
      <c r="E332" s="16" t="s">
        <v>167</v>
      </c>
      <c r="F332" s="17">
        <v>60</v>
      </c>
      <c r="G332" s="17">
        <v>7.63</v>
      </c>
      <c r="H332" s="17">
        <v>4.3600000000000003</v>
      </c>
      <c r="I332" s="17">
        <v>4.9800000000000004</v>
      </c>
      <c r="J332" s="17">
        <v>132.1</v>
      </c>
      <c r="K332" s="18">
        <v>52.05</v>
      </c>
    </row>
    <row r="333" spans="1:12" x14ac:dyDescent="0.25">
      <c r="A333" s="63"/>
      <c r="B333" s="66"/>
      <c r="C333" s="66"/>
      <c r="D333" s="55"/>
      <c r="E333" s="19" t="s">
        <v>51</v>
      </c>
      <c r="F333" s="20">
        <v>50</v>
      </c>
      <c r="G333" s="20">
        <v>0.42</v>
      </c>
      <c r="H333" s="20">
        <v>1.63</v>
      </c>
      <c r="I333" s="20">
        <v>2.09</v>
      </c>
      <c r="J333" s="20">
        <v>24.71</v>
      </c>
      <c r="K333" s="21">
        <v>492</v>
      </c>
    </row>
    <row r="334" spans="1:12" x14ac:dyDescent="0.25">
      <c r="A334" s="63"/>
      <c r="B334" s="66"/>
      <c r="C334" s="66"/>
      <c r="D334" s="55" t="s">
        <v>25</v>
      </c>
      <c r="E334" s="19" t="s">
        <v>168</v>
      </c>
      <c r="F334" s="20">
        <v>150</v>
      </c>
      <c r="G334" s="20">
        <v>3.64</v>
      </c>
      <c r="H334" s="20">
        <v>4.97</v>
      </c>
      <c r="I334" s="20">
        <v>36.56</v>
      </c>
      <c r="J334" s="20">
        <v>205.49</v>
      </c>
      <c r="K334" s="21">
        <v>16.02</v>
      </c>
    </row>
    <row r="335" spans="1:12" x14ac:dyDescent="0.25">
      <c r="A335" s="63"/>
      <c r="B335" s="66"/>
      <c r="C335" s="66"/>
      <c r="D335" s="55" t="s">
        <v>26</v>
      </c>
      <c r="E335" s="19" t="s">
        <v>82</v>
      </c>
      <c r="F335" s="20">
        <v>200</v>
      </c>
      <c r="G335" s="20"/>
      <c r="H335" s="20">
        <v>0.2</v>
      </c>
      <c r="I335" s="20">
        <v>20.2</v>
      </c>
      <c r="J335" s="20">
        <v>92</v>
      </c>
      <c r="K335" s="21" t="s">
        <v>71</v>
      </c>
    </row>
    <row r="336" spans="1:12" x14ac:dyDescent="0.25">
      <c r="A336" s="63"/>
      <c r="B336" s="66"/>
      <c r="C336" s="66"/>
      <c r="D336" s="22" t="s">
        <v>19</v>
      </c>
      <c r="E336" s="19" t="s">
        <v>33</v>
      </c>
      <c r="F336" s="20">
        <v>40</v>
      </c>
      <c r="G336" s="20">
        <v>3.08</v>
      </c>
      <c r="H336" s="20">
        <v>1.2</v>
      </c>
      <c r="I336" s="20">
        <v>20.04</v>
      </c>
      <c r="J336" s="20">
        <v>103.6</v>
      </c>
      <c r="K336" s="21" t="s">
        <v>71</v>
      </c>
    </row>
    <row r="337" spans="1:11" x14ac:dyDescent="0.25">
      <c r="A337" s="63"/>
      <c r="B337" s="66"/>
      <c r="C337" s="66"/>
      <c r="D337" s="22" t="s">
        <v>19</v>
      </c>
      <c r="E337" s="19" t="s">
        <v>34</v>
      </c>
      <c r="F337" s="20">
        <v>20</v>
      </c>
      <c r="G337" s="20">
        <v>1.32</v>
      </c>
      <c r="H337" s="20">
        <v>0.24</v>
      </c>
      <c r="I337" s="20">
        <v>6.68</v>
      </c>
      <c r="J337" s="20">
        <v>34.159999999999997</v>
      </c>
      <c r="K337" s="21" t="s">
        <v>71</v>
      </c>
    </row>
    <row r="338" spans="1:11" x14ac:dyDescent="0.25">
      <c r="A338" s="64"/>
      <c r="B338" s="59"/>
      <c r="C338" s="59"/>
      <c r="D338" s="58" t="s">
        <v>77</v>
      </c>
      <c r="E338" s="59"/>
      <c r="F338" s="31">
        <f>SUM(F332:F337)</f>
        <v>520</v>
      </c>
      <c r="G338" s="31">
        <f t="shared" ref="G338" si="81">SUM(G332:G337)</f>
        <v>16.09</v>
      </c>
      <c r="H338" s="31">
        <f t="shared" ref="H338" si="82">SUM(H332:H337)</f>
        <v>12.6</v>
      </c>
      <c r="I338" s="31">
        <f t="shared" ref="I338" si="83">SUM(I332:I337)</f>
        <v>90.550000000000011</v>
      </c>
      <c r="J338" s="31">
        <f t="shared" ref="J338" si="84">SUM(J332:J337)</f>
        <v>592.05999999999995</v>
      </c>
      <c r="K338" s="54"/>
    </row>
    <row r="339" spans="1:11" x14ac:dyDescent="0.25">
      <c r="A339" s="67">
        <v>4</v>
      </c>
      <c r="B339" s="68">
        <v>2</v>
      </c>
      <c r="C339" s="68" t="s">
        <v>21</v>
      </c>
      <c r="D339" s="22" t="s">
        <v>22</v>
      </c>
      <c r="E339" s="19" t="s">
        <v>35</v>
      </c>
      <c r="F339" s="20">
        <v>60</v>
      </c>
      <c r="G339" s="20">
        <v>0.48</v>
      </c>
      <c r="H339" s="20">
        <v>0.06</v>
      </c>
      <c r="I339" s="20">
        <v>1.62</v>
      </c>
      <c r="J339" s="20">
        <v>8.4</v>
      </c>
      <c r="K339" s="21">
        <v>428.04</v>
      </c>
    </row>
    <row r="340" spans="1:11" x14ac:dyDescent="0.25">
      <c r="A340" s="63"/>
      <c r="B340" s="66"/>
      <c r="C340" s="66"/>
      <c r="D340" s="22" t="s">
        <v>23</v>
      </c>
      <c r="E340" s="19" t="s">
        <v>169</v>
      </c>
      <c r="F340" s="20">
        <v>200</v>
      </c>
      <c r="G340" s="20">
        <v>1.82</v>
      </c>
      <c r="H340" s="20">
        <v>4.28</v>
      </c>
      <c r="I340" s="20">
        <v>20.64</v>
      </c>
      <c r="J340" s="20">
        <v>110.36</v>
      </c>
      <c r="K340" s="21">
        <v>526</v>
      </c>
    </row>
    <row r="341" spans="1:11" x14ac:dyDescent="0.25">
      <c r="A341" s="63"/>
      <c r="B341" s="66"/>
      <c r="C341" s="66"/>
      <c r="D341" s="22" t="s">
        <v>24</v>
      </c>
      <c r="E341" s="19" t="s">
        <v>110</v>
      </c>
      <c r="F341" s="20">
        <v>240</v>
      </c>
      <c r="G341" s="20">
        <v>12.2</v>
      </c>
      <c r="H341" s="20">
        <v>20.43</v>
      </c>
      <c r="I341" s="20">
        <v>37.68</v>
      </c>
      <c r="J341" s="20">
        <v>339.99</v>
      </c>
      <c r="K341" s="21">
        <v>79</v>
      </c>
    </row>
    <row r="342" spans="1:11" x14ac:dyDescent="0.25">
      <c r="A342" s="63"/>
      <c r="B342" s="66"/>
      <c r="C342" s="66"/>
      <c r="D342" s="22" t="s">
        <v>26</v>
      </c>
      <c r="E342" s="19" t="s">
        <v>170</v>
      </c>
      <c r="F342" s="20">
        <v>200</v>
      </c>
      <c r="G342" s="20">
        <v>0.44</v>
      </c>
      <c r="H342" s="20">
        <v>0.12</v>
      </c>
      <c r="I342" s="20">
        <v>20.440000000000001</v>
      </c>
      <c r="J342" s="20">
        <v>85.12</v>
      </c>
      <c r="K342" s="21">
        <v>810</v>
      </c>
    </row>
    <row r="343" spans="1:11" x14ac:dyDescent="0.25">
      <c r="A343" s="63"/>
      <c r="B343" s="66"/>
      <c r="C343" s="66"/>
      <c r="D343" s="22" t="s">
        <v>141</v>
      </c>
      <c r="E343" s="19" t="s">
        <v>39</v>
      </c>
      <c r="F343" s="20">
        <v>50</v>
      </c>
      <c r="G343" s="20">
        <v>3.8</v>
      </c>
      <c r="H343" s="20">
        <v>0.4</v>
      </c>
      <c r="I343" s="20">
        <v>24.6</v>
      </c>
      <c r="J343" s="20">
        <v>117.2</v>
      </c>
      <c r="K343" s="21" t="s">
        <v>71</v>
      </c>
    </row>
    <row r="344" spans="1:11" x14ac:dyDescent="0.25">
      <c r="A344" s="64"/>
      <c r="B344" s="66"/>
      <c r="C344" s="66"/>
      <c r="D344" s="22" t="s">
        <v>142</v>
      </c>
      <c r="E344" s="19" t="s">
        <v>34</v>
      </c>
      <c r="F344" s="20">
        <v>30</v>
      </c>
      <c r="G344" s="20">
        <v>1.98</v>
      </c>
      <c r="H344" s="20">
        <v>0.36</v>
      </c>
      <c r="I344" s="20">
        <v>10.02</v>
      </c>
      <c r="J344" s="20">
        <v>51.24</v>
      </c>
      <c r="K344" s="21" t="s">
        <v>71</v>
      </c>
    </row>
    <row r="345" spans="1:11" x14ac:dyDescent="0.25">
      <c r="A345" s="64"/>
      <c r="B345" s="59"/>
      <c r="C345" s="66"/>
      <c r="D345" s="95" t="s">
        <v>78</v>
      </c>
      <c r="E345" s="96"/>
      <c r="F345" s="31">
        <f>SUM(F339:F344)</f>
        <v>780</v>
      </c>
      <c r="G345" s="31">
        <f>SUM(G339:G344)</f>
        <v>20.72</v>
      </c>
      <c r="H345" s="31">
        <f>SUM(H339:H344)</f>
        <v>25.65</v>
      </c>
      <c r="I345" s="31">
        <f>SUM(I339:I344)</f>
        <v>114.99999999999999</v>
      </c>
      <c r="J345" s="31">
        <f>SUM(J339:J344)</f>
        <v>712.31000000000006</v>
      </c>
      <c r="K345" s="54"/>
    </row>
    <row r="346" spans="1:11" x14ac:dyDescent="0.25">
      <c r="A346" s="67">
        <v>4</v>
      </c>
      <c r="B346" s="68">
        <v>2</v>
      </c>
      <c r="C346" s="68" t="s">
        <v>72</v>
      </c>
      <c r="D346" s="22" t="s">
        <v>20</v>
      </c>
      <c r="E346" s="19" t="s">
        <v>83</v>
      </c>
      <c r="F346" s="20">
        <v>110</v>
      </c>
      <c r="G346" s="20">
        <v>0.21</v>
      </c>
      <c r="H346" s="20">
        <v>0.4</v>
      </c>
      <c r="I346" s="20">
        <v>16.78</v>
      </c>
      <c r="J346" s="20">
        <v>59.4</v>
      </c>
      <c r="K346" s="21" t="s">
        <v>71</v>
      </c>
    </row>
    <row r="347" spans="1:11" x14ac:dyDescent="0.25">
      <c r="A347" s="63"/>
      <c r="B347" s="66"/>
      <c r="C347" s="66"/>
      <c r="D347" s="22" t="s">
        <v>74</v>
      </c>
      <c r="E347" s="19" t="s">
        <v>136</v>
      </c>
      <c r="F347" s="20">
        <v>30</v>
      </c>
      <c r="G347" s="20">
        <v>0.6</v>
      </c>
      <c r="H347" s="20">
        <v>1.1299999999999999</v>
      </c>
      <c r="I347" s="20">
        <v>13.05</v>
      </c>
      <c r="J347" s="20">
        <v>51</v>
      </c>
      <c r="K347" s="21" t="s">
        <v>71</v>
      </c>
    </row>
    <row r="348" spans="1:11" x14ac:dyDescent="0.25">
      <c r="A348" s="63"/>
      <c r="B348" s="66"/>
      <c r="C348" s="66"/>
      <c r="D348" s="22" t="s">
        <v>26</v>
      </c>
      <c r="E348" s="19" t="s">
        <v>85</v>
      </c>
      <c r="F348" s="20">
        <v>200</v>
      </c>
      <c r="G348" s="20">
        <v>5.8</v>
      </c>
      <c r="H348" s="20">
        <v>5</v>
      </c>
      <c r="I348" s="20">
        <v>8</v>
      </c>
      <c r="J348" s="20">
        <v>100.2</v>
      </c>
      <c r="K348" s="21" t="s">
        <v>71</v>
      </c>
    </row>
    <row r="349" spans="1:11" x14ac:dyDescent="0.25">
      <c r="A349" s="63"/>
      <c r="B349" s="66"/>
      <c r="C349" s="59"/>
      <c r="D349" s="95" t="s">
        <v>79</v>
      </c>
      <c r="E349" s="95"/>
      <c r="F349" s="31">
        <f>SUM(F346:F348)</f>
        <v>340</v>
      </c>
      <c r="G349" s="31">
        <f t="shared" ref="G349:H349" si="85">SUM(G346:G348)</f>
        <v>6.6099999999999994</v>
      </c>
      <c r="H349" s="31">
        <f t="shared" si="85"/>
        <v>6.5299999999999994</v>
      </c>
      <c r="I349" s="31">
        <f>SUM(I346:I348)</f>
        <v>37.83</v>
      </c>
      <c r="J349" s="31">
        <f t="shared" ref="J349" si="86">SUM(J346:J348)</f>
        <v>210.60000000000002</v>
      </c>
      <c r="K349" s="54"/>
    </row>
    <row r="350" spans="1:11" ht="16.5" thickBot="1" x14ac:dyDescent="0.3">
      <c r="A350" s="26">
        <v>4</v>
      </c>
      <c r="B350" s="27">
        <v>2</v>
      </c>
      <c r="C350" s="56" t="s">
        <v>4</v>
      </c>
      <c r="D350" s="57"/>
      <c r="E350" s="28"/>
      <c r="F350" s="34">
        <f>F338+F345+F349</f>
        <v>1640</v>
      </c>
      <c r="G350" s="34">
        <f>G338+G345+G349</f>
        <v>43.42</v>
      </c>
      <c r="H350" s="34">
        <f>H338+H345+H349</f>
        <v>44.78</v>
      </c>
      <c r="I350" s="34">
        <f>I338+I345+I349</f>
        <v>243.38</v>
      </c>
      <c r="J350" s="34">
        <f>J338+J345+J349</f>
        <v>1514.9699999999998</v>
      </c>
      <c r="K350" s="48"/>
    </row>
    <row r="351" spans="1:11" ht="16.5" thickBot="1" x14ac:dyDescent="0.3">
      <c r="A351" s="60"/>
      <c r="B351" s="61"/>
      <c r="C351" s="61"/>
      <c r="D351" s="61"/>
      <c r="E351" s="61"/>
      <c r="F351" s="61"/>
      <c r="G351" s="61"/>
      <c r="H351" s="61"/>
      <c r="I351" s="61"/>
      <c r="J351" s="61"/>
      <c r="K351" s="61"/>
    </row>
    <row r="352" spans="1:11" x14ac:dyDescent="0.25">
      <c r="A352" s="62">
        <v>4</v>
      </c>
      <c r="B352" s="65">
        <v>3</v>
      </c>
      <c r="C352" s="65" t="s">
        <v>16</v>
      </c>
      <c r="D352" s="97" t="s">
        <v>22</v>
      </c>
      <c r="E352" s="16" t="s">
        <v>35</v>
      </c>
      <c r="F352" s="17">
        <v>10</v>
      </c>
      <c r="G352" s="17">
        <v>0.08</v>
      </c>
      <c r="H352" s="17">
        <v>0.01</v>
      </c>
      <c r="I352" s="17">
        <v>0.27</v>
      </c>
      <c r="J352" s="17">
        <v>1.4</v>
      </c>
      <c r="K352" s="18">
        <v>428.04</v>
      </c>
    </row>
    <row r="353" spans="1:11" x14ac:dyDescent="0.25">
      <c r="A353" s="64"/>
      <c r="B353" s="59">
        <v>3</v>
      </c>
      <c r="C353" s="59"/>
      <c r="D353" s="55" t="s">
        <v>17</v>
      </c>
      <c r="E353" s="19" t="s">
        <v>171</v>
      </c>
      <c r="F353" s="20">
        <v>230</v>
      </c>
      <c r="G353" s="20">
        <v>14.17</v>
      </c>
      <c r="H353" s="20">
        <v>13.5</v>
      </c>
      <c r="I353" s="20">
        <v>24.52</v>
      </c>
      <c r="J353" s="20">
        <v>252.52</v>
      </c>
      <c r="K353" s="21">
        <v>954</v>
      </c>
    </row>
    <row r="354" spans="1:11" x14ac:dyDescent="0.25">
      <c r="A354" s="64"/>
      <c r="B354" s="59"/>
      <c r="C354" s="59"/>
      <c r="D354" s="55" t="s">
        <v>26</v>
      </c>
      <c r="E354" s="19" t="s">
        <v>48</v>
      </c>
      <c r="F354" s="20">
        <v>200</v>
      </c>
      <c r="G354" s="20">
        <v>0.23</v>
      </c>
      <c r="H354" s="20"/>
      <c r="I354" s="20">
        <v>16.420000000000002</v>
      </c>
      <c r="J354" s="20">
        <v>67.099999999999994</v>
      </c>
      <c r="K354" s="21">
        <v>364</v>
      </c>
    </row>
    <row r="355" spans="1:11" x14ac:dyDescent="0.25">
      <c r="A355" s="64"/>
      <c r="B355" s="59"/>
      <c r="C355" s="59"/>
      <c r="D355" s="22" t="s">
        <v>19</v>
      </c>
      <c r="E355" s="19" t="s">
        <v>33</v>
      </c>
      <c r="F355" s="20">
        <v>40</v>
      </c>
      <c r="G355" s="20">
        <v>3.08</v>
      </c>
      <c r="H355" s="20">
        <v>1.2</v>
      </c>
      <c r="I355" s="20">
        <v>20.04</v>
      </c>
      <c r="J355" s="20">
        <v>103.6</v>
      </c>
      <c r="K355" s="21" t="s">
        <v>71</v>
      </c>
    </row>
    <row r="356" spans="1:11" x14ac:dyDescent="0.25">
      <c r="A356" s="64"/>
      <c r="B356" s="59"/>
      <c r="C356" s="59"/>
      <c r="D356" s="22" t="s">
        <v>19</v>
      </c>
      <c r="E356" s="19" t="s">
        <v>34</v>
      </c>
      <c r="F356" s="20">
        <v>20</v>
      </c>
      <c r="G356" s="20">
        <v>1.32</v>
      </c>
      <c r="H356" s="20">
        <v>0.24</v>
      </c>
      <c r="I356" s="20">
        <v>6.68</v>
      </c>
      <c r="J356" s="20">
        <v>34.159999999999997</v>
      </c>
      <c r="K356" s="21" t="s">
        <v>71</v>
      </c>
    </row>
    <row r="357" spans="1:11" x14ac:dyDescent="0.25">
      <c r="A357" s="64"/>
      <c r="B357" s="59"/>
      <c r="C357" s="59"/>
      <c r="D357" s="58" t="s">
        <v>77</v>
      </c>
      <c r="E357" s="59"/>
      <c r="F357" s="31">
        <f>SUM(F352:F356)</f>
        <v>500</v>
      </c>
      <c r="G357" s="31">
        <f t="shared" ref="G357:J357" si="87">SUM(G352:G356)</f>
        <v>18.880000000000003</v>
      </c>
      <c r="H357" s="31">
        <f t="shared" si="87"/>
        <v>14.95</v>
      </c>
      <c r="I357" s="31">
        <f t="shared" si="87"/>
        <v>67.930000000000007</v>
      </c>
      <c r="J357" s="31">
        <f t="shared" si="87"/>
        <v>458.78</v>
      </c>
      <c r="K357" s="54"/>
    </row>
    <row r="358" spans="1:11" x14ac:dyDescent="0.25">
      <c r="A358" s="98">
        <v>4</v>
      </c>
      <c r="B358" s="99">
        <v>3</v>
      </c>
      <c r="C358" s="99" t="s">
        <v>21</v>
      </c>
      <c r="D358" s="24" t="s">
        <v>22</v>
      </c>
      <c r="E358" s="19" t="s">
        <v>32</v>
      </c>
      <c r="F358" s="20">
        <v>60</v>
      </c>
      <c r="G358" s="20">
        <v>0.66</v>
      </c>
      <c r="H358" s="20">
        <v>0.12</v>
      </c>
      <c r="I358" s="20">
        <v>3</v>
      </c>
      <c r="J358" s="20">
        <v>13.8</v>
      </c>
      <c r="K358" s="21">
        <v>431.05</v>
      </c>
    </row>
    <row r="359" spans="1:11" x14ac:dyDescent="0.25">
      <c r="A359" s="63"/>
      <c r="B359" s="66"/>
      <c r="C359" s="66"/>
      <c r="D359" s="22" t="s">
        <v>23</v>
      </c>
      <c r="E359" s="19" t="s">
        <v>66</v>
      </c>
      <c r="F359" s="20">
        <v>200</v>
      </c>
      <c r="G359" s="20">
        <v>1.66</v>
      </c>
      <c r="H359" s="20">
        <v>4.18</v>
      </c>
      <c r="I359" s="20">
        <v>17.260000000000002</v>
      </c>
      <c r="J359" s="20">
        <v>105.65</v>
      </c>
      <c r="K359" s="21">
        <v>528.02</v>
      </c>
    </row>
    <row r="360" spans="1:11" x14ac:dyDescent="0.25">
      <c r="A360" s="63"/>
      <c r="B360" s="66"/>
      <c r="C360" s="66"/>
      <c r="D360" s="22" t="s">
        <v>24</v>
      </c>
      <c r="E360" s="19" t="s">
        <v>114</v>
      </c>
      <c r="F360" s="20">
        <v>240</v>
      </c>
      <c r="G360" s="20">
        <v>15.72</v>
      </c>
      <c r="H360" s="20">
        <v>25.2</v>
      </c>
      <c r="I360" s="20">
        <v>48.11</v>
      </c>
      <c r="J360" s="20">
        <v>480.89</v>
      </c>
      <c r="K360" s="21">
        <v>63.02</v>
      </c>
    </row>
    <row r="361" spans="1:11" x14ac:dyDescent="0.25">
      <c r="A361" s="63"/>
      <c r="B361" s="66"/>
      <c r="C361" s="66"/>
      <c r="D361" s="22" t="s">
        <v>26</v>
      </c>
      <c r="E361" s="19" t="s">
        <v>82</v>
      </c>
      <c r="F361" s="20">
        <v>200</v>
      </c>
      <c r="G361" s="20"/>
      <c r="H361" s="20">
        <v>0.2</v>
      </c>
      <c r="I361" s="20">
        <v>20.2</v>
      </c>
      <c r="J361" s="20">
        <v>92</v>
      </c>
      <c r="K361" s="21" t="s">
        <v>71</v>
      </c>
    </row>
    <row r="362" spans="1:11" x14ac:dyDescent="0.25">
      <c r="A362" s="63"/>
      <c r="B362" s="66"/>
      <c r="C362" s="66"/>
      <c r="D362" s="22" t="s">
        <v>141</v>
      </c>
      <c r="E362" s="19" t="s">
        <v>39</v>
      </c>
      <c r="F362" s="20">
        <v>50</v>
      </c>
      <c r="G362" s="20">
        <v>3.8</v>
      </c>
      <c r="H362" s="20">
        <v>0.4</v>
      </c>
      <c r="I362" s="20">
        <v>24.6</v>
      </c>
      <c r="J362" s="20">
        <v>117.2</v>
      </c>
      <c r="K362" s="21" t="s">
        <v>71</v>
      </c>
    </row>
    <row r="363" spans="1:11" x14ac:dyDescent="0.25">
      <c r="A363" s="64"/>
      <c r="B363" s="66"/>
      <c r="C363" s="66"/>
      <c r="D363" s="22" t="s">
        <v>142</v>
      </c>
      <c r="E363" s="19" t="s">
        <v>34</v>
      </c>
      <c r="F363" s="20">
        <v>30</v>
      </c>
      <c r="G363" s="20">
        <v>1.98</v>
      </c>
      <c r="H363" s="20">
        <v>0.36</v>
      </c>
      <c r="I363" s="20">
        <v>10.02</v>
      </c>
      <c r="J363" s="20">
        <v>51.24</v>
      </c>
      <c r="K363" s="21" t="s">
        <v>71</v>
      </c>
    </row>
    <row r="364" spans="1:11" x14ac:dyDescent="0.25">
      <c r="A364" s="64"/>
      <c r="B364" s="59"/>
      <c r="C364" s="66"/>
      <c r="D364" s="95" t="s">
        <v>78</v>
      </c>
      <c r="E364" s="96"/>
      <c r="F364" s="31">
        <f>SUM(F358:F363)</f>
        <v>780</v>
      </c>
      <c r="G364" s="31">
        <f>SUM(G358:G363)</f>
        <v>23.82</v>
      </c>
      <c r="H364" s="31">
        <f>SUM(H358:H363)</f>
        <v>30.459999999999997</v>
      </c>
      <c r="I364" s="31">
        <f>SUM(I358:I363)</f>
        <v>123.19000000000001</v>
      </c>
      <c r="J364" s="31">
        <f>SUM(J358:J363)</f>
        <v>860.78000000000009</v>
      </c>
      <c r="K364" s="54"/>
    </row>
    <row r="365" spans="1:11" x14ac:dyDescent="0.25">
      <c r="A365" s="67">
        <v>4</v>
      </c>
      <c r="B365" s="68">
        <v>3</v>
      </c>
      <c r="C365" s="68" t="s">
        <v>72</v>
      </c>
      <c r="D365" s="22" t="s">
        <v>20</v>
      </c>
      <c r="E365" s="19" t="s">
        <v>88</v>
      </c>
      <c r="F365" s="20">
        <v>110</v>
      </c>
      <c r="G365" s="20">
        <v>1.04</v>
      </c>
      <c r="H365" s="20">
        <v>0.13</v>
      </c>
      <c r="I365" s="20">
        <v>12.93</v>
      </c>
      <c r="J365" s="20">
        <v>51.7</v>
      </c>
      <c r="K365" s="21" t="s">
        <v>71</v>
      </c>
    </row>
    <row r="366" spans="1:11" x14ac:dyDescent="0.25">
      <c r="A366" s="63"/>
      <c r="B366" s="66"/>
      <c r="C366" s="66"/>
      <c r="D366" s="22" t="s">
        <v>74</v>
      </c>
      <c r="E366" s="19" t="s">
        <v>157</v>
      </c>
      <c r="F366" s="20">
        <v>30</v>
      </c>
      <c r="G366" s="20">
        <v>2.08</v>
      </c>
      <c r="H366" s="20">
        <v>3.26</v>
      </c>
      <c r="I366" s="20">
        <v>19.95</v>
      </c>
      <c r="J366" s="20">
        <v>117.54</v>
      </c>
      <c r="K366" s="21" t="s">
        <v>71</v>
      </c>
    </row>
    <row r="367" spans="1:11" x14ac:dyDescent="0.25">
      <c r="A367" s="63"/>
      <c r="B367" s="66"/>
      <c r="C367" s="66"/>
      <c r="D367" s="22" t="s">
        <v>26</v>
      </c>
      <c r="E367" s="19" t="s">
        <v>90</v>
      </c>
      <c r="F367" s="20">
        <v>200</v>
      </c>
      <c r="G367" s="20">
        <v>5.4</v>
      </c>
      <c r="H367" s="20">
        <v>5</v>
      </c>
      <c r="I367" s="20">
        <v>21.6</v>
      </c>
      <c r="J367" s="20">
        <v>153</v>
      </c>
      <c r="K367" s="21" t="s">
        <v>71</v>
      </c>
    </row>
    <row r="368" spans="1:11" x14ac:dyDescent="0.25">
      <c r="A368" s="63"/>
      <c r="B368" s="66"/>
      <c r="C368" s="59"/>
      <c r="D368" s="95" t="s">
        <v>79</v>
      </c>
      <c r="E368" s="95"/>
      <c r="F368" s="31">
        <f>SUM(F365:F367)</f>
        <v>340</v>
      </c>
      <c r="G368" s="31">
        <f t="shared" ref="G368:H368" si="88">SUM(G365:G367)</f>
        <v>8.52</v>
      </c>
      <c r="H368" s="31">
        <f t="shared" si="88"/>
        <v>8.39</v>
      </c>
      <c r="I368" s="31">
        <f>SUM(I365:I367)</f>
        <v>54.48</v>
      </c>
      <c r="J368" s="31">
        <f t="shared" ref="J368" si="89">SUM(J365:J367)</f>
        <v>322.24</v>
      </c>
      <c r="K368" s="54"/>
    </row>
    <row r="369" spans="1:11" ht="16.5" thickBot="1" x14ac:dyDescent="0.3">
      <c r="A369" s="26">
        <v>4</v>
      </c>
      <c r="B369" s="27">
        <v>3</v>
      </c>
      <c r="C369" s="56" t="s">
        <v>4</v>
      </c>
      <c r="D369" s="57"/>
      <c r="E369" s="28"/>
      <c r="F369" s="34">
        <f>F357+F364+F368</f>
        <v>1620</v>
      </c>
      <c r="G369" s="34">
        <f>G357+G364+G368</f>
        <v>51.22</v>
      </c>
      <c r="H369" s="34">
        <f>H357+H364+H368</f>
        <v>53.8</v>
      </c>
      <c r="I369" s="34">
        <f>I357+I364+I368</f>
        <v>245.6</v>
      </c>
      <c r="J369" s="34">
        <f>J357+J364+J368</f>
        <v>1641.8</v>
      </c>
      <c r="K369" s="48"/>
    </row>
    <row r="370" spans="1:11" ht="16.5" thickBot="1" x14ac:dyDescent="0.3">
      <c r="A370" s="60"/>
      <c r="B370" s="61"/>
      <c r="C370" s="61"/>
      <c r="D370" s="61"/>
      <c r="E370" s="61"/>
      <c r="F370" s="61"/>
      <c r="G370" s="61"/>
      <c r="H370" s="61"/>
      <c r="I370" s="61"/>
      <c r="J370" s="61"/>
      <c r="K370" s="61"/>
    </row>
    <row r="371" spans="1:11" x14ac:dyDescent="0.25">
      <c r="A371" s="67">
        <v>4</v>
      </c>
      <c r="B371" s="68">
        <v>4</v>
      </c>
      <c r="C371" s="68" t="s">
        <v>16</v>
      </c>
      <c r="D371" s="15" t="s">
        <v>17</v>
      </c>
      <c r="E371" s="16" t="s">
        <v>62</v>
      </c>
      <c r="F371" s="17">
        <v>200</v>
      </c>
      <c r="G371" s="17">
        <v>5.03</v>
      </c>
      <c r="H371" s="17">
        <v>11.29</v>
      </c>
      <c r="I371" s="17">
        <v>30.69</v>
      </c>
      <c r="J371" s="17">
        <v>230.24</v>
      </c>
      <c r="K371" s="18">
        <v>306</v>
      </c>
    </row>
    <row r="372" spans="1:11" x14ac:dyDescent="0.25">
      <c r="A372" s="67"/>
      <c r="B372" s="68"/>
      <c r="C372" s="68"/>
      <c r="D372" s="23" t="s">
        <v>17</v>
      </c>
      <c r="E372" s="19" t="s">
        <v>116</v>
      </c>
      <c r="F372" s="20">
        <v>85</v>
      </c>
      <c r="G372" s="20">
        <v>7.02</v>
      </c>
      <c r="H372" s="20">
        <v>8.1199999999999992</v>
      </c>
      <c r="I372" s="20">
        <v>14.5</v>
      </c>
      <c r="J372" s="20">
        <v>180.45</v>
      </c>
      <c r="K372" s="21">
        <v>171</v>
      </c>
    </row>
    <row r="373" spans="1:11" x14ac:dyDescent="0.25">
      <c r="A373" s="67"/>
      <c r="B373" s="68"/>
      <c r="C373" s="68"/>
      <c r="D373" s="23" t="s">
        <v>74</v>
      </c>
      <c r="E373" s="19" t="s">
        <v>86</v>
      </c>
      <c r="F373" s="20">
        <v>15</v>
      </c>
      <c r="G373" s="20">
        <v>0.03</v>
      </c>
      <c r="H373" s="20">
        <v>0.03</v>
      </c>
      <c r="I373" s="20">
        <v>8.39</v>
      </c>
      <c r="J373" s="20">
        <v>31.76</v>
      </c>
      <c r="K373" s="21" t="s">
        <v>71</v>
      </c>
    </row>
    <row r="374" spans="1:11" x14ac:dyDescent="0.25">
      <c r="A374" s="67"/>
      <c r="B374" s="68"/>
      <c r="C374" s="68"/>
      <c r="D374" s="22" t="s">
        <v>18</v>
      </c>
      <c r="E374" s="19" t="s">
        <v>63</v>
      </c>
      <c r="F374" s="20">
        <v>200</v>
      </c>
      <c r="G374" s="20">
        <v>0.19</v>
      </c>
      <c r="H374" s="20">
        <v>0.05</v>
      </c>
      <c r="I374" s="20">
        <v>10.039999999999999</v>
      </c>
      <c r="J374" s="20">
        <v>41.33</v>
      </c>
      <c r="K374" s="21">
        <v>350</v>
      </c>
    </row>
    <row r="375" spans="1:11" x14ac:dyDescent="0.25">
      <c r="A375" s="67"/>
      <c r="B375" s="68"/>
      <c r="C375" s="68"/>
      <c r="D375" s="22" t="s">
        <v>19</v>
      </c>
      <c r="E375" s="19" t="s">
        <v>33</v>
      </c>
      <c r="F375" s="20">
        <v>40</v>
      </c>
      <c r="G375" s="20">
        <v>3.08</v>
      </c>
      <c r="H375" s="20">
        <v>1.2</v>
      </c>
      <c r="I375" s="20">
        <v>20.04</v>
      </c>
      <c r="J375" s="20">
        <v>103.6</v>
      </c>
      <c r="K375" s="21" t="s">
        <v>71</v>
      </c>
    </row>
    <row r="376" spans="1:11" x14ac:dyDescent="0.25">
      <c r="A376" s="67"/>
      <c r="B376" s="68"/>
      <c r="C376" s="68"/>
      <c r="D376" s="23" t="s">
        <v>19</v>
      </c>
      <c r="E376" s="19" t="s">
        <v>34</v>
      </c>
      <c r="F376" s="20">
        <v>20</v>
      </c>
      <c r="G376" s="20">
        <v>1.32</v>
      </c>
      <c r="H376" s="20">
        <v>0.24</v>
      </c>
      <c r="I376" s="20">
        <v>6.68</v>
      </c>
      <c r="J376" s="20">
        <v>34.159999999999997</v>
      </c>
      <c r="K376" s="21" t="s">
        <v>71</v>
      </c>
    </row>
    <row r="377" spans="1:11" x14ac:dyDescent="0.25">
      <c r="A377" s="67"/>
      <c r="B377" s="68"/>
      <c r="C377" s="68"/>
      <c r="D377" s="58" t="s">
        <v>77</v>
      </c>
      <c r="E377" s="59"/>
      <c r="F377" s="31">
        <f>SUM(F371:F376)</f>
        <v>560</v>
      </c>
      <c r="G377" s="31">
        <f t="shared" ref="G377:J377" si="90">SUM(G371:G376)</f>
        <v>16.669999999999998</v>
      </c>
      <c r="H377" s="31">
        <f t="shared" si="90"/>
        <v>20.929999999999996</v>
      </c>
      <c r="I377" s="31">
        <f t="shared" si="90"/>
        <v>90.34</v>
      </c>
      <c r="J377" s="31">
        <f t="shared" si="90"/>
        <v>621.54</v>
      </c>
      <c r="K377" s="54"/>
    </row>
    <row r="378" spans="1:11" x14ac:dyDescent="0.25">
      <c r="A378" s="98">
        <v>4</v>
      </c>
      <c r="B378" s="99">
        <v>4</v>
      </c>
      <c r="C378" s="99" t="s">
        <v>21</v>
      </c>
      <c r="D378" s="24" t="s">
        <v>22</v>
      </c>
      <c r="E378" s="19" t="s">
        <v>35</v>
      </c>
      <c r="F378" s="20">
        <v>60</v>
      </c>
      <c r="G378" s="20">
        <v>0.48</v>
      </c>
      <c r="H378" s="20">
        <v>0.06</v>
      </c>
      <c r="I378" s="20">
        <v>1.62</v>
      </c>
      <c r="J378" s="20">
        <v>8.4</v>
      </c>
      <c r="K378" s="21">
        <v>428.04</v>
      </c>
    </row>
    <row r="379" spans="1:11" x14ac:dyDescent="0.25">
      <c r="A379" s="63"/>
      <c r="B379" s="66"/>
      <c r="C379" s="66"/>
      <c r="D379" s="22" t="s">
        <v>23</v>
      </c>
      <c r="E379" s="19" t="s">
        <v>64</v>
      </c>
      <c r="F379" s="20">
        <v>200</v>
      </c>
      <c r="G379" s="20">
        <v>1.62</v>
      </c>
      <c r="H379" s="20">
        <v>5.82</v>
      </c>
      <c r="I379" s="20">
        <v>17.2</v>
      </c>
      <c r="J379" s="20">
        <v>103.65</v>
      </c>
      <c r="K379" s="21">
        <v>542.04</v>
      </c>
    </row>
    <row r="380" spans="1:11" x14ac:dyDescent="0.25">
      <c r="A380" s="63"/>
      <c r="B380" s="66"/>
      <c r="C380" s="66"/>
      <c r="D380" s="22" t="s">
        <v>24</v>
      </c>
      <c r="E380" s="19" t="s">
        <v>118</v>
      </c>
      <c r="F380" s="20">
        <v>90</v>
      </c>
      <c r="G380" s="20">
        <v>14.35</v>
      </c>
      <c r="H380" s="20">
        <v>4.76</v>
      </c>
      <c r="I380" s="20">
        <v>12.69</v>
      </c>
      <c r="J380" s="20">
        <v>120.44</v>
      </c>
      <c r="K380" s="21">
        <v>121.01</v>
      </c>
    </row>
    <row r="381" spans="1:11" x14ac:dyDescent="0.25">
      <c r="A381" s="63"/>
      <c r="B381" s="66"/>
      <c r="C381" s="66"/>
      <c r="D381" s="22" t="s">
        <v>25</v>
      </c>
      <c r="E381" s="19" t="s">
        <v>49</v>
      </c>
      <c r="F381" s="20">
        <v>150</v>
      </c>
      <c r="G381" s="20">
        <v>3.1</v>
      </c>
      <c r="H381" s="20">
        <v>4.78</v>
      </c>
      <c r="I381" s="20">
        <v>20.27</v>
      </c>
      <c r="J381" s="20">
        <v>118.3</v>
      </c>
      <c r="K381" s="21">
        <v>252</v>
      </c>
    </row>
    <row r="382" spans="1:11" x14ac:dyDescent="0.25">
      <c r="A382" s="63"/>
      <c r="B382" s="66"/>
      <c r="C382" s="66"/>
      <c r="D382" s="22" t="s">
        <v>26</v>
      </c>
      <c r="E382" s="19" t="s">
        <v>173</v>
      </c>
      <c r="F382" s="20">
        <v>200</v>
      </c>
      <c r="G382" s="20">
        <v>0.4</v>
      </c>
      <c r="H382" s="20">
        <v>0.01</v>
      </c>
      <c r="I382" s="20">
        <v>20.91</v>
      </c>
      <c r="J382" s="20">
        <v>85.1</v>
      </c>
      <c r="K382" s="21">
        <v>931</v>
      </c>
    </row>
    <row r="383" spans="1:11" x14ac:dyDescent="0.25">
      <c r="A383" s="63"/>
      <c r="B383" s="66"/>
      <c r="C383" s="66"/>
      <c r="D383" s="22" t="s">
        <v>141</v>
      </c>
      <c r="E383" s="19" t="s">
        <v>39</v>
      </c>
      <c r="F383" s="20">
        <v>50</v>
      </c>
      <c r="G383" s="20">
        <v>3.8</v>
      </c>
      <c r="H383" s="20">
        <v>0.4</v>
      </c>
      <c r="I383" s="20">
        <v>24.6</v>
      </c>
      <c r="J383" s="20">
        <v>117.2</v>
      </c>
      <c r="K383" s="21" t="s">
        <v>71</v>
      </c>
    </row>
    <row r="384" spans="1:11" x14ac:dyDescent="0.25">
      <c r="A384" s="64"/>
      <c r="B384" s="66"/>
      <c r="C384" s="66"/>
      <c r="D384" s="22" t="s">
        <v>142</v>
      </c>
      <c r="E384" s="19" t="s">
        <v>34</v>
      </c>
      <c r="F384" s="20">
        <v>30</v>
      </c>
      <c r="G384" s="20">
        <v>1.98</v>
      </c>
      <c r="H384" s="20">
        <v>0.36</v>
      </c>
      <c r="I384" s="20">
        <v>10.02</v>
      </c>
      <c r="J384" s="20">
        <v>51.24</v>
      </c>
      <c r="K384" s="21" t="s">
        <v>71</v>
      </c>
    </row>
    <row r="385" spans="1:11" x14ac:dyDescent="0.25">
      <c r="A385" s="64"/>
      <c r="B385" s="59"/>
      <c r="C385" s="66"/>
      <c r="D385" s="95" t="s">
        <v>78</v>
      </c>
      <c r="E385" s="96"/>
      <c r="F385" s="31">
        <f>SUM(F378:F384)</f>
        <v>780</v>
      </c>
      <c r="G385" s="31">
        <f>SUM(G378:G384)</f>
        <v>25.73</v>
      </c>
      <c r="H385" s="31">
        <f>SUM(H378:H384)</f>
        <v>16.190000000000001</v>
      </c>
      <c r="I385" s="31">
        <f>SUM(I378:I384)</f>
        <v>107.30999999999999</v>
      </c>
      <c r="J385" s="31">
        <f>SUM(J378:J384)</f>
        <v>604.33000000000004</v>
      </c>
      <c r="K385" s="54"/>
    </row>
    <row r="386" spans="1:11" x14ac:dyDescent="0.25">
      <c r="A386" s="67">
        <v>4</v>
      </c>
      <c r="B386" s="68">
        <v>4</v>
      </c>
      <c r="C386" s="68" t="s">
        <v>72</v>
      </c>
      <c r="D386" s="22" t="s">
        <v>20</v>
      </c>
      <c r="E386" s="19" t="s">
        <v>73</v>
      </c>
      <c r="F386" s="20">
        <v>110</v>
      </c>
      <c r="G386" s="20">
        <v>0.69</v>
      </c>
      <c r="H386" s="20">
        <v>0.21</v>
      </c>
      <c r="I386" s="20">
        <v>12.31</v>
      </c>
      <c r="J386" s="20">
        <v>50.6</v>
      </c>
      <c r="K386" s="21" t="s">
        <v>71</v>
      </c>
    </row>
    <row r="387" spans="1:11" x14ac:dyDescent="0.25">
      <c r="A387" s="63"/>
      <c r="B387" s="66"/>
      <c r="C387" s="66"/>
      <c r="D387" s="22" t="s">
        <v>74</v>
      </c>
      <c r="E387" s="19" t="s">
        <v>174</v>
      </c>
      <c r="F387" s="20">
        <v>30</v>
      </c>
      <c r="G387" s="20">
        <v>2.4900000000000002</v>
      </c>
      <c r="H387" s="20">
        <v>2.25</v>
      </c>
      <c r="I387" s="20">
        <v>16.89</v>
      </c>
      <c r="J387" s="20">
        <v>97.84</v>
      </c>
      <c r="K387" s="21" t="s">
        <v>71</v>
      </c>
    </row>
    <row r="388" spans="1:11" x14ac:dyDescent="0.25">
      <c r="A388" s="63"/>
      <c r="B388" s="66"/>
      <c r="C388" s="66"/>
      <c r="D388" s="22" t="s">
        <v>26</v>
      </c>
      <c r="E388" s="19" t="s">
        <v>76</v>
      </c>
      <c r="F388" s="20">
        <v>200</v>
      </c>
      <c r="G388" s="20">
        <v>5.8</v>
      </c>
      <c r="H388" s="20">
        <v>5</v>
      </c>
      <c r="I388" s="20">
        <v>9.6</v>
      </c>
      <c r="J388" s="20">
        <v>106.6</v>
      </c>
      <c r="K388" s="21" t="s">
        <v>71</v>
      </c>
    </row>
    <row r="389" spans="1:11" x14ac:dyDescent="0.25">
      <c r="A389" s="63"/>
      <c r="B389" s="66"/>
      <c r="C389" s="59"/>
      <c r="D389" s="95" t="s">
        <v>79</v>
      </c>
      <c r="E389" s="95"/>
      <c r="F389" s="31">
        <f>SUM(F386:F388)</f>
        <v>340</v>
      </c>
      <c r="G389" s="31">
        <f t="shared" ref="G389:J389" si="91">SUM(G386:G388)</f>
        <v>8.98</v>
      </c>
      <c r="H389" s="31">
        <f t="shared" si="91"/>
        <v>7.46</v>
      </c>
      <c r="I389" s="31">
        <f>SUM(I386:I388)</f>
        <v>38.800000000000004</v>
      </c>
      <c r="J389" s="31">
        <f t="shared" ref="J389:K389" si="92">SUM(J386:J388)</f>
        <v>255.04</v>
      </c>
      <c r="K389" s="54"/>
    </row>
    <row r="390" spans="1:11" ht="16.5" thickBot="1" x14ac:dyDescent="0.3">
      <c r="A390" s="26">
        <v>4</v>
      </c>
      <c r="B390" s="27">
        <v>4</v>
      </c>
      <c r="C390" s="56" t="s">
        <v>4</v>
      </c>
      <c r="D390" s="57"/>
      <c r="E390" s="28"/>
      <c r="F390" s="34">
        <f>F377+F385+F389</f>
        <v>1680</v>
      </c>
      <c r="G390" s="34">
        <f>G377+G385+G389</f>
        <v>51.379999999999995</v>
      </c>
      <c r="H390" s="34">
        <f>H377+H385+H389</f>
        <v>44.58</v>
      </c>
      <c r="I390" s="34">
        <f>I377+I385+I389</f>
        <v>236.45</v>
      </c>
      <c r="J390" s="34">
        <f>J377+J385+J389</f>
        <v>1480.9099999999999</v>
      </c>
      <c r="K390" s="48"/>
    </row>
    <row r="391" spans="1:11" ht="16.5" thickBot="1" x14ac:dyDescent="0.3"/>
    <row r="392" spans="1:11" x14ac:dyDescent="0.25">
      <c r="A392" s="62">
        <v>4</v>
      </c>
      <c r="B392" s="65">
        <v>5</v>
      </c>
      <c r="C392" s="65" t="s">
        <v>16</v>
      </c>
      <c r="D392" s="22" t="s">
        <v>17</v>
      </c>
      <c r="E392" s="19" t="s">
        <v>65</v>
      </c>
      <c r="F392" s="20">
        <v>90</v>
      </c>
      <c r="G392" s="20">
        <v>7</v>
      </c>
      <c r="H392" s="20">
        <v>13.5</v>
      </c>
      <c r="I392" s="20">
        <v>10.72</v>
      </c>
      <c r="J392" s="20">
        <v>244.13</v>
      </c>
      <c r="K392" s="21">
        <v>991.03</v>
      </c>
    </row>
    <row r="393" spans="1:11" x14ac:dyDescent="0.25">
      <c r="A393" s="64"/>
      <c r="B393" s="59">
        <v>3</v>
      </c>
      <c r="C393" s="59"/>
      <c r="D393" s="22" t="s">
        <v>25</v>
      </c>
      <c r="E393" s="19" t="s">
        <v>175</v>
      </c>
      <c r="F393" s="20">
        <v>150</v>
      </c>
      <c r="G393" s="20">
        <v>5.42</v>
      </c>
      <c r="H393" s="20">
        <v>6.38</v>
      </c>
      <c r="I393" s="20">
        <v>24</v>
      </c>
      <c r="J393" s="20">
        <v>175.11</v>
      </c>
      <c r="K393" s="21">
        <v>223.02</v>
      </c>
    </row>
    <row r="394" spans="1:11" x14ac:dyDescent="0.25">
      <c r="A394" s="64"/>
      <c r="B394" s="59"/>
      <c r="C394" s="59"/>
      <c r="D394" s="22" t="s">
        <v>26</v>
      </c>
      <c r="E394" s="19" t="s">
        <v>38</v>
      </c>
      <c r="F394" s="20">
        <v>200</v>
      </c>
      <c r="G394" s="20">
        <v>0.68</v>
      </c>
      <c r="H394" s="20">
        <v>0.28000000000000003</v>
      </c>
      <c r="I394" s="20">
        <v>22</v>
      </c>
      <c r="J394" s="20">
        <v>96.72</v>
      </c>
      <c r="K394" s="21">
        <v>376</v>
      </c>
    </row>
    <row r="395" spans="1:11" x14ac:dyDescent="0.25">
      <c r="A395" s="64"/>
      <c r="B395" s="59"/>
      <c r="C395" s="59"/>
      <c r="D395" s="22" t="s">
        <v>19</v>
      </c>
      <c r="E395" s="19" t="s">
        <v>33</v>
      </c>
      <c r="F395" s="20">
        <v>40</v>
      </c>
      <c r="G395" s="20">
        <v>3.08</v>
      </c>
      <c r="H395" s="20">
        <v>1.2</v>
      </c>
      <c r="I395" s="20">
        <v>20.04</v>
      </c>
      <c r="J395" s="20">
        <v>103.6</v>
      </c>
      <c r="K395" s="21" t="s">
        <v>71</v>
      </c>
    </row>
    <row r="396" spans="1:11" x14ac:dyDescent="0.25">
      <c r="A396" s="64"/>
      <c r="B396" s="59"/>
      <c r="C396" s="59"/>
      <c r="D396" s="23" t="s">
        <v>19</v>
      </c>
      <c r="E396" s="19" t="s">
        <v>34</v>
      </c>
      <c r="F396" s="20">
        <v>20</v>
      </c>
      <c r="G396" s="20">
        <v>1.32</v>
      </c>
      <c r="H396" s="20">
        <v>0.24</v>
      </c>
      <c r="I396" s="20">
        <v>6.68</v>
      </c>
      <c r="J396" s="20">
        <v>34.159999999999997</v>
      </c>
      <c r="K396" s="21" t="s">
        <v>71</v>
      </c>
    </row>
    <row r="397" spans="1:11" x14ac:dyDescent="0.25">
      <c r="A397" s="64"/>
      <c r="B397" s="59"/>
      <c r="C397" s="59"/>
      <c r="D397" s="58" t="s">
        <v>77</v>
      </c>
      <c r="E397" s="59"/>
      <c r="F397" s="31">
        <f>SUM(F392:F396)</f>
        <v>500</v>
      </c>
      <c r="G397" s="31">
        <f>SUM(G392:G396)</f>
        <v>17.5</v>
      </c>
      <c r="H397" s="31">
        <f t="shared" ref="H397" si="93">SUM(H392:H396)</f>
        <v>21.599999999999998</v>
      </c>
      <c r="I397" s="31">
        <f t="shared" ref="I397" si="94">SUM(I392:I396)</f>
        <v>83.44</v>
      </c>
      <c r="J397" s="31">
        <f t="shared" ref="J397" si="95">SUM(J392:J396)</f>
        <v>653.72</v>
      </c>
      <c r="K397" s="54"/>
    </row>
    <row r="398" spans="1:11" x14ac:dyDescent="0.25">
      <c r="A398" s="98">
        <v>4</v>
      </c>
      <c r="B398" s="99">
        <v>5</v>
      </c>
      <c r="C398" s="99" t="s">
        <v>21</v>
      </c>
      <c r="D398" s="22" t="s">
        <v>22</v>
      </c>
      <c r="E398" s="19" t="s">
        <v>46</v>
      </c>
      <c r="F398" s="20">
        <v>60</v>
      </c>
      <c r="G398" s="20">
        <v>0.98</v>
      </c>
      <c r="H398" s="20">
        <v>5.35</v>
      </c>
      <c r="I398" s="20">
        <v>2.37</v>
      </c>
      <c r="J398" s="20">
        <v>61.27</v>
      </c>
      <c r="K398" s="21">
        <v>431.09</v>
      </c>
    </row>
    <row r="399" spans="1:11" x14ac:dyDescent="0.25">
      <c r="A399" s="63"/>
      <c r="B399" s="66"/>
      <c r="C399" s="66"/>
      <c r="D399" s="22" t="s">
        <v>23</v>
      </c>
      <c r="E399" s="19" t="s">
        <v>53</v>
      </c>
      <c r="F399" s="20">
        <v>200</v>
      </c>
      <c r="G399" s="20">
        <v>1.59</v>
      </c>
      <c r="H399" s="20">
        <v>4.13</v>
      </c>
      <c r="I399" s="20">
        <v>14.4</v>
      </c>
      <c r="J399" s="20">
        <v>109.94</v>
      </c>
      <c r="K399" s="21">
        <v>549.02</v>
      </c>
    </row>
    <row r="400" spans="1:11" x14ac:dyDescent="0.25">
      <c r="A400" s="63"/>
      <c r="B400" s="66"/>
      <c r="C400" s="66"/>
      <c r="D400" s="22" t="s">
        <v>24</v>
      </c>
      <c r="E400" s="19" t="s">
        <v>122</v>
      </c>
      <c r="F400" s="20" t="s">
        <v>123</v>
      </c>
      <c r="G400" s="20">
        <v>12.83</v>
      </c>
      <c r="H400" s="20">
        <v>9</v>
      </c>
      <c r="I400" s="20">
        <v>15.38</v>
      </c>
      <c r="J400" s="20">
        <v>121.12</v>
      </c>
      <c r="K400" s="21">
        <v>98</v>
      </c>
    </row>
    <row r="401" spans="1:11" x14ac:dyDescent="0.25">
      <c r="A401" s="63"/>
      <c r="B401" s="66"/>
      <c r="C401" s="66"/>
      <c r="D401" s="22" t="s">
        <v>25</v>
      </c>
      <c r="E401" s="19" t="s">
        <v>176</v>
      </c>
      <c r="F401" s="20">
        <v>150</v>
      </c>
      <c r="G401" s="20">
        <v>3.3</v>
      </c>
      <c r="H401" s="20">
        <v>4.68</v>
      </c>
      <c r="I401" s="20">
        <v>19.440000000000001</v>
      </c>
      <c r="J401" s="20">
        <v>132.69</v>
      </c>
      <c r="K401" s="21">
        <v>231</v>
      </c>
    </row>
    <row r="402" spans="1:11" x14ac:dyDescent="0.25">
      <c r="A402" s="63"/>
      <c r="B402" s="66"/>
      <c r="C402" s="66"/>
      <c r="D402" s="22" t="s">
        <v>26</v>
      </c>
      <c r="E402" s="19" t="s">
        <v>177</v>
      </c>
      <c r="F402" s="20">
        <v>200</v>
      </c>
      <c r="G402" s="20">
        <v>0.22</v>
      </c>
      <c r="H402" s="20">
        <v>0.04</v>
      </c>
      <c r="I402" s="20">
        <v>22.61</v>
      </c>
      <c r="J402" s="20">
        <v>92.2</v>
      </c>
      <c r="K402" s="21">
        <v>802</v>
      </c>
    </row>
    <row r="403" spans="1:11" x14ac:dyDescent="0.25">
      <c r="A403" s="63"/>
      <c r="B403" s="66"/>
      <c r="C403" s="66"/>
      <c r="D403" s="22" t="s">
        <v>141</v>
      </c>
      <c r="E403" s="19" t="s">
        <v>39</v>
      </c>
      <c r="F403" s="20">
        <v>50</v>
      </c>
      <c r="G403" s="20">
        <v>3.8</v>
      </c>
      <c r="H403" s="20">
        <v>0.4</v>
      </c>
      <c r="I403" s="20">
        <v>24.6</v>
      </c>
      <c r="J403" s="20">
        <v>117.2</v>
      </c>
      <c r="K403" s="21" t="s">
        <v>71</v>
      </c>
    </row>
    <row r="404" spans="1:11" x14ac:dyDescent="0.25">
      <c r="A404" s="64"/>
      <c r="B404" s="66"/>
      <c r="C404" s="66"/>
      <c r="D404" s="22" t="s">
        <v>142</v>
      </c>
      <c r="E404" s="19" t="s">
        <v>34</v>
      </c>
      <c r="F404" s="20">
        <v>30</v>
      </c>
      <c r="G404" s="20">
        <v>1.98</v>
      </c>
      <c r="H404" s="20">
        <v>0.36</v>
      </c>
      <c r="I404" s="20">
        <v>10.02</v>
      </c>
      <c r="J404" s="20">
        <v>51.24</v>
      </c>
      <c r="K404" s="21" t="s">
        <v>71</v>
      </c>
    </row>
    <row r="405" spans="1:11" x14ac:dyDescent="0.25">
      <c r="A405" s="64"/>
      <c r="B405" s="59"/>
      <c r="C405" s="66"/>
      <c r="D405" s="95" t="s">
        <v>78</v>
      </c>
      <c r="E405" s="96"/>
      <c r="F405" s="31">
        <v>780</v>
      </c>
      <c r="G405" s="31">
        <f>SUM(G398:G404)</f>
        <v>24.7</v>
      </c>
      <c r="H405" s="31">
        <f>SUM(H398:H404)</f>
        <v>23.959999999999997</v>
      </c>
      <c r="I405" s="31">
        <f>SUM(I398:I404)</f>
        <v>108.82000000000001</v>
      </c>
      <c r="J405" s="31">
        <f>SUM(J398:J404)</f>
        <v>685.66000000000008</v>
      </c>
      <c r="K405" s="54"/>
    </row>
    <row r="406" spans="1:11" x14ac:dyDescent="0.25">
      <c r="A406" s="67">
        <v>4</v>
      </c>
      <c r="B406" s="68">
        <v>5</v>
      </c>
      <c r="C406" s="68" t="s">
        <v>72</v>
      </c>
      <c r="D406" s="22" t="s">
        <v>20</v>
      </c>
      <c r="E406" s="19" t="s">
        <v>83</v>
      </c>
      <c r="F406" s="20">
        <v>115</v>
      </c>
      <c r="G406" s="20">
        <v>0.22</v>
      </c>
      <c r="H406" s="20">
        <v>0.41</v>
      </c>
      <c r="I406" s="20">
        <v>17.54</v>
      </c>
      <c r="J406" s="20">
        <v>62.1</v>
      </c>
      <c r="K406" s="21" t="s">
        <v>71</v>
      </c>
    </row>
    <row r="407" spans="1:11" x14ac:dyDescent="0.25">
      <c r="A407" s="63"/>
      <c r="B407" s="66"/>
      <c r="C407" s="66"/>
      <c r="D407" s="22" t="s">
        <v>74</v>
      </c>
      <c r="E407" s="19" t="s">
        <v>89</v>
      </c>
      <c r="F407" s="20">
        <v>30</v>
      </c>
      <c r="G407" s="20">
        <v>2.23</v>
      </c>
      <c r="H407" s="20">
        <v>4.3</v>
      </c>
      <c r="I407" s="20">
        <v>14.41</v>
      </c>
      <c r="J407" s="20">
        <v>104.76</v>
      </c>
      <c r="K407" s="21" t="s">
        <v>71</v>
      </c>
    </row>
    <row r="408" spans="1:11" x14ac:dyDescent="0.25">
      <c r="A408" s="63"/>
      <c r="B408" s="66"/>
      <c r="C408" s="66"/>
      <c r="D408" s="22" t="s">
        <v>26</v>
      </c>
      <c r="E408" s="19" t="s">
        <v>85</v>
      </c>
      <c r="F408" s="20">
        <v>200</v>
      </c>
      <c r="G408" s="20">
        <v>5.8</v>
      </c>
      <c r="H408" s="20">
        <v>5</v>
      </c>
      <c r="I408" s="20">
        <v>8</v>
      </c>
      <c r="J408" s="20">
        <v>100.2</v>
      </c>
      <c r="K408" s="21" t="s">
        <v>71</v>
      </c>
    </row>
    <row r="409" spans="1:11" x14ac:dyDescent="0.25">
      <c r="A409" s="63"/>
      <c r="B409" s="66"/>
      <c r="C409" s="59"/>
      <c r="D409" s="95" t="s">
        <v>79</v>
      </c>
      <c r="E409" s="95"/>
      <c r="F409" s="31">
        <f>SUM(F406:F408)</f>
        <v>345</v>
      </c>
      <c r="G409" s="31">
        <f t="shared" ref="G409:J409" si="96">SUM(G406:G408)</f>
        <v>8.25</v>
      </c>
      <c r="H409" s="31">
        <f t="shared" si="96"/>
        <v>9.7100000000000009</v>
      </c>
      <c r="I409" s="31">
        <f>SUM(I406:I408)</f>
        <v>39.950000000000003</v>
      </c>
      <c r="J409" s="31">
        <f t="shared" ref="J409:K409" si="97">SUM(J406:J408)</f>
        <v>267.06</v>
      </c>
      <c r="K409" s="54"/>
    </row>
    <row r="410" spans="1:11" ht="16.5" thickBot="1" x14ac:dyDescent="0.3">
      <c r="A410" s="26">
        <v>4</v>
      </c>
      <c r="B410" s="27">
        <v>5</v>
      </c>
      <c r="C410" s="56" t="s">
        <v>4</v>
      </c>
      <c r="D410" s="57"/>
      <c r="E410" s="28"/>
      <c r="F410" s="34">
        <f>F397+F405+F409</f>
        <v>1625</v>
      </c>
      <c r="G410" s="34">
        <f>G397+G405+G409</f>
        <v>50.45</v>
      </c>
      <c r="H410" s="34">
        <f>H397+H405+H409</f>
        <v>55.269999999999996</v>
      </c>
      <c r="I410" s="34">
        <f>I397+I405+I409</f>
        <v>232.20999999999998</v>
      </c>
      <c r="J410" s="34">
        <f>J397+J405+J409</f>
        <v>1606.44</v>
      </c>
      <c r="K410" s="48"/>
    </row>
    <row r="411" spans="1:11" ht="16.5" customHeight="1" x14ac:dyDescent="0.25"/>
    <row r="412" spans="1:11" ht="16.5" thickBot="1" x14ac:dyDescent="0.3">
      <c r="A412" s="26"/>
      <c r="B412" s="27"/>
      <c r="C412" s="100" t="s">
        <v>178</v>
      </c>
      <c r="D412" s="101"/>
      <c r="E412" s="102"/>
      <c r="F412" s="34">
        <f>AVERAGE(F23,F43,F63,F85,F106,F126,F146,F164,F185,F207,F227,F248,F269,F290,F310,F330,F350,F369,F390,F410)</f>
        <v>1636.85</v>
      </c>
      <c r="G412" s="34">
        <f>AVERAGE(G23,G43,G63,G85,G106,G126,G146,G164,G185,G207,G227,G248,G269,G290,G310,G330,G350,G369,G390,G410)</f>
        <v>51.918500000000009</v>
      </c>
      <c r="H412" s="34">
        <f>AVERAGE(H23,H43,H63,H85,H106,H126,H146,H164,H185,H207,H227,H248,H269,H290,H310,H330,H350,H369,H390,H410)</f>
        <v>52.543999999999997</v>
      </c>
      <c r="I412" s="34">
        <f>AVERAGE(I23,I43,I63,I85,I106,I126,I146,I164,I185,I207,I227,I248,I269,I290,I310,I330,I350,I369,I390,I410)</f>
        <v>236.23000000000008</v>
      </c>
      <c r="J412" s="34">
        <f>AVERAGE(J23,J43,J63,J85,J106,J126,J146,J164,J185,J207,J227,J248,J269,J290,J310,J330,J350,J369,J390,J410)</f>
        <v>1570.779</v>
      </c>
      <c r="K412" s="48"/>
    </row>
  </sheetData>
  <mergeCells count="282">
    <mergeCell ref="C412:E412"/>
    <mergeCell ref="D405:E405"/>
    <mergeCell ref="A398:A405"/>
    <mergeCell ref="B398:B405"/>
    <mergeCell ref="C398:C405"/>
    <mergeCell ref="A406:A409"/>
    <mergeCell ref="B406:B409"/>
    <mergeCell ref="C406:C409"/>
    <mergeCell ref="D409:E409"/>
    <mergeCell ref="C410:D410"/>
    <mergeCell ref="A386:A389"/>
    <mergeCell ref="B386:B389"/>
    <mergeCell ref="C386:C389"/>
    <mergeCell ref="D389:E389"/>
    <mergeCell ref="C390:D390"/>
    <mergeCell ref="D397:E397"/>
    <mergeCell ref="A392:A397"/>
    <mergeCell ref="B392:B397"/>
    <mergeCell ref="C392:C397"/>
    <mergeCell ref="A370:K370"/>
    <mergeCell ref="A371:A377"/>
    <mergeCell ref="B371:B377"/>
    <mergeCell ref="C371:C377"/>
    <mergeCell ref="D377:E377"/>
    <mergeCell ref="A378:A385"/>
    <mergeCell ref="B378:B385"/>
    <mergeCell ref="C378:C385"/>
    <mergeCell ref="D385:E385"/>
    <mergeCell ref="A365:A368"/>
    <mergeCell ref="B365:B368"/>
    <mergeCell ref="C365:C368"/>
    <mergeCell ref="D368:E368"/>
    <mergeCell ref="C369:D369"/>
    <mergeCell ref="C352:C357"/>
    <mergeCell ref="B352:B357"/>
    <mergeCell ref="A352:A357"/>
    <mergeCell ref="A351:K351"/>
    <mergeCell ref="C350:D350"/>
    <mergeCell ref="A331:K331"/>
    <mergeCell ref="D357:E357"/>
    <mergeCell ref="A358:A364"/>
    <mergeCell ref="B358:B364"/>
    <mergeCell ref="C358:C364"/>
    <mergeCell ref="D364:E364"/>
    <mergeCell ref="A332:A338"/>
    <mergeCell ref="B332:B338"/>
    <mergeCell ref="C332:C338"/>
    <mergeCell ref="D338:E338"/>
    <mergeCell ref="A339:A345"/>
    <mergeCell ref="B339:B345"/>
    <mergeCell ref="C339:C345"/>
    <mergeCell ref="D345:E345"/>
    <mergeCell ref="A346:A349"/>
    <mergeCell ref="B346:B349"/>
    <mergeCell ref="C346:C349"/>
    <mergeCell ref="D349:E349"/>
    <mergeCell ref="A318:A325"/>
    <mergeCell ref="B318:B325"/>
    <mergeCell ref="C318:C325"/>
    <mergeCell ref="D325:E325"/>
    <mergeCell ref="A326:A329"/>
    <mergeCell ref="B326:B329"/>
    <mergeCell ref="C326:C329"/>
    <mergeCell ref="D329:E329"/>
    <mergeCell ref="C330:D330"/>
    <mergeCell ref="C310:D310"/>
    <mergeCell ref="D297:E297"/>
    <mergeCell ref="D305:E305"/>
    <mergeCell ref="D309:E309"/>
    <mergeCell ref="A311:K311"/>
    <mergeCell ref="A312:A317"/>
    <mergeCell ref="B312:B317"/>
    <mergeCell ref="C312:C317"/>
    <mergeCell ref="D317:E317"/>
    <mergeCell ref="A291:K291"/>
    <mergeCell ref="A292:A297"/>
    <mergeCell ref="B292:B297"/>
    <mergeCell ref="C292:C297"/>
    <mergeCell ref="A298:A305"/>
    <mergeCell ref="B298:B305"/>
    <mergeCell ref="C298:C305"/>
    <mergeCell ref="A306:A309"/>
    <mergeCell ref="B306:B309"/>
    <mergeCell ref="C306:C309"/>
    <mergeCell ref="A165:K165"/>
    <mergeCell ref="A186:K186"/>
    <mergeCell ref="D172:E172"/>
    <mergeCell ref="D180:E180"/>
    <mergeCell ref="D184:E184"/>
    <mergeCell ref="B166:B172"/>
    <mergeCell ref="C166:C172"/>
    <mergeCell ref="A166:A172"/>
    <mergeCell ref="B173:B180"/>
    <mergeCell ref="C173:C180"/>
    <mergeCell ref="A173:A180"/>
    <mergeCell ref="A181:A184"/>
    <mergeCell ref="B181:B184"/>
    <mergeCell ref="C181:C184"/>
    <mergeCell ref="A147:K147"/>
    <mergeCell ref="D152:E152"/>
    <mergeCell ref="D159:E159"/>
    <mergeCell ref="D163:E163"/>
    <mergeCell ref="B148:B152"/>
    <mergeCell ref="C148:C152"/>
    <mergeCell ref="A148:A152"/>
    <mergeCell ref="B153:B159"/>
    <mergeCell ref="C153:C159"/>
    <mergeCell ref="A153:A159"/>
    <mergeCell ref="A160:A163"/>
    <mergeCell ref="B160:B163"/>
    <mergeCell ref="C160:C163"/>
    <mergeCell ref="D141:E141"/>
    <mergeCell ref="B135:B141"/>
    <mergeCell ref="A135:A141"/>
    <mergeCell ref="C135:C141"/>
    <mergeCell ref="A142:A145"/>
    <mergeCell ref="B142:B145"/>
    <mergeCell ref="C142:C145"/>
    <mergeCell ref="D145:E145"/>
    <mergeCell ref="A127:K127"/>
    <mergeCell ref="D134:E134"/>
    <mergeCell ref="B128:B134"/>
    <mergeCell ref="C128:C134"/>
    <mergeCell ref="A128:A134"/>
    <mergeCell ref="D121:E121"/>
    <mergeCell ref="B114:B121"/>
    <mergeCell ref="C114:C121"/>
    <mergeCell ref="A114:A121"/>
    <mergeCell ref="D125:E125"/>
    <mergeCell ref="A122:A125"/>
    <mergeCell ref="B122:B125"/>
    <mergeCell ref="C122:C125"/>
    <mergeCell ref="A107:K107"/>
    <mergeCell ref="D113:E113"/>
    <mergeCell ref="A108:A113"/>
    <mergeCell ref="B108:B113"/>
    <mergeCell ref="C108:C113"/>
    <mergeCell ref="A102:A105"/>
    <mergeCell ref="B102:B105"/>
    <mergeCell ref="C102:C105"/>
    <mergeCell ref="D105:E105"/>
    <mergeCell ref="C94:C101"/>
    <mergeCell ref="B94:B101"/>
    <mergeCell ref="A94:A101"/>
    <mergeCell ref="D72:E72"/>
    <mergeCell ref="D93:E93"/>
    <mergeCell ref="A87:A93"/>
    <mergeCell ref="B87:B93"/>
    <mergeCell ref="C87:C93"/>
    <mergeCell ref="A86:K86"/>
    <mergeCell ref="D80:E80"/>
    <mergeCell ref="A73:A80"/>
    <mergeCell ref="B73:B80"/>
    <mergeCell ref="C73:C80"/>
    <mergeCell ref="D84:E84"/>
    <mergeCell ref="A81:A84"/>
    <mergeCell ref="B81:B84"/>
    <mergeCell ref="C81:C84"/>
    <mergeCell ref="C85:D85"/>
    <mergeCell ref="C1:E1"/>
    <mergeCell ref="H1:K1"/>
    <mergeCell ref="H2:K2"/>
    <mergeCell ref="C43:D43"/>
    <mergeCell ref="C63:D63"/>
    <mergeCell ref="D10:E10"/>
    <mergeCell ref="D18:E18"/>
    <mergeCell ref="D22:E22"/>
    <mergeCell ref="C6:C10"/>
    <mergeCell ref="D58:E58"/>
    <mergeCell ref="D62:E62"/>
    <mergeCell ref="C106:D106"/>
    <mergeCell ref="C23:D23"/>
    <mergeCell ref="C207:D207"/>
    <mergeCell ref="C126:D126"/>
    <mergeCell ref="C146:D146"/>
    <mergeCell ref="C164:D164"/>
    <mergeCell ref="C185:D185"/>
    <mergeCell ref="A24:K24"/>
    <mergeCell ref="D30:E30"/>
    <mergeCell ref="D38:E38"/>
    <mergeCell ref="A31:A38"/>
    <mergeCell ref="B31:B38"/>
    <mergeCell ref="C31:C38"/>
    <mergeCell ref="C39:C42"/>
    <mergeCell ref="D101:E101"/>
    <mergeCell ref="A39:A42"/>
    <mergeCell ref="B39:B42"/>
    <mergeCell ref="D42:E42"/>
    <mergeCell ref="A44:K44"/>
    <mergeCell ref="D51:E51"/>
    <mergeCell ref="A45:A51"/>
    <mergeCell ref="B45:B51"/>
    <mergeCell ref="C45:C51"/>
    <mergeCell ref="B6:B10"/>
    <mergeCell ref="A6:A10"/>
    <mergeCell ref="A11:A18"/>
    <mergeCell ref="B11:B18"/>
    <mergeCell ref="C11:C18"/>
    <mergeCell ref="A19:A22"/>
    <mergeCell ref="B19:B22"/>
    <mergeCell ref="C19:C22"/>
    <mergeCell ref="A25:A30"/>
    <mergeCell ref="B25:B30"/>
    <mergeCell ref="C25:C30"/>
    <mergeCell ref="A52:A58"/>
    <mergeCell ref="B52:B58"/>
    <mergeCell ref="C52:C58"/>
    <mergeCell ref="A59:A62"/>
    <mergeCell ref="B59:B62"/>
    <mergeCell ref="C59:C62"/>
    <mergeCell ref="A64:K64"/>
    <mergeCell ref="A65:A72"/>
    <mergeCell ref="B65:B72"/>
    <mergeCell ref="C65:C72"/>
    <mergeCell ref="C215:C222"/>
    <mergeCell ref="D222:E222"/>
    <mergeCell ref="B215:B222"/>
    <mergeCell ref="A215:A222"/>
    <mergeCell ref="D194:E194"/>
    <mergeCell ref="B187:B194"/>
    <mergeCell ref="C187:C194"/>
    <mergeCell ref="A187:A194"/>
    <mergeCell ref="D202:E202"/>
    <mergeCell ref="A203:A206"/>
    <mergeCell ref="B203:B206"/>
    <mergeCell ref="C203:C206"/>
    <mergeCell ref="B195:B202"/>
    <mergeCell ref="C195:C202"/>
    <mergeCell ref="A195:A202"/>
    <mergeCell ref="D206:E206"/>
    <mergeCell ref="A208:K208"/>
    <mergeCell ref="D214:E214"/>
    <mergeCell ref="C209:C214"/>
    <mergeCell ref="B209:B214"/>
    <mergeCell ref="A209:A214"/>
    <mergeCell ref="D235:E235"/>
    <mergeCell ref="B229:B235"/>
    <mergeCell ref="C229:C235"/>
    <mergeCell ref="A229:A235"/>
    <mergeCell ref="C236:C243"/>
    <mergeCell ref="B236:B243"/>
    <mergeCell ref="A236:A243"/>
    <mergeCell ref="D243:E243"/>
    <mergeCell ref="A223:A226"/>
    <mergeCell ref="B223:B226"/>
    <mergeCell ref="C223:C226"/>
    <mergeCell ref="D226:E226"/>
    <mergeCell ref="C227:D227"/>
    <mergeCell ref="A228:K228"/>
    <mergeCell ref="A244:A247"/>
    <mergeCell ref="B244:B247"/>
    <mergeCell ref="C244:C247"/>
    <mergeCell ref="D247:E247"/>
    <mergeCell ref="C248:D248"/>
    <mergeCell ref="A249:K249"/>
    <mergeCell ref="A250:A256"/>
    <mergeCell ref="B250:B256"/>
    <mergeCell ref="C250:C256"/>
    <mergeCell ref="A257:A264"/>
    <mergeCell ref="B257:B264"/>
    <mergeCell ref="C257:C264"/>
    <mergeCell ref="A265:A268"/>
    <mergeCell ref="B265:B268"/>
    <mergeCell ref="C265:C268"/>
    <mergeCell ref="D256:E256"/>
    <mergeCell ref="C269:D269"/>
    <mergeCell ref="D264:E264"/>
    <mergeCell ref="D268:E268"/>
    <mergeCell ref="C290:D290"/>
    <mergeCell ref="D277:E277"/>
    <mergeCell ref="A270:K270"/>
    <mergeCell ref="A271:A277"/>
    <mergeCell ref="B271:B277"/>
    <mergeCell ref="C271:C277"/>
    <mergeCell ref="A278:A285"/>
    <mergeCell ref="B278:B285"/>
    <mergeCell ref="C278:C285"/>
    <mergeCell ref="A286:A289"/>
    <mergeCell ref="B286:B289"/>
    <mergeCell ref="C286:C289"/>
    <mergeCell ref="D285:E285"/>
    <mergeCell ref="D289:E289"/>
  </mergeCells>
  <pageMargins left="0.7" right="0.7" top="0.75" bottom="0.75" header="0.3" footer="0.3"/>
  <pageSetup paperSize="9" orientation="portrait" r:id="rId1"/>
  <ignoredErrors>
    <ignoredError sqref="F206 F247 F285 F309 F329 F349 F4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2022-05-16T14:23:56Z</dcterms:created>
  <dcterms:modified xsi:type="dcterms:W3CDTF">2024-01-04T14:16:15Z</dcterms:modified>
</cp:coreProperties>
</file>